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'Лист1'!$A$1:$N$595</definedName>
  </definedNames>
  <calcPr fullCalcOnLoad="1"/>
</workbook>
</file>

<file path=xl/sharedStrings.xml><?xml version="1.0" encoding="utf-8"?>
<sst xmlns="http://schemas.openxmlformats.org/spreadsheetml/2006/main" count="2696" uniqueCount="1690">
  <si>
    <t>ОСНОВНЫЕ ПОКАЗАТЕЛИ РАЗВИТИЯ</t>
  </si>
  <si>
    <t>БОЛЬШЕСОЛДАТСКОГО РАЙОНА КУРСКОЙ ОБЛАСТИ</t>
  </si>
  <si>
    <t xml:space="preserve">№ </t>
  </si>
  <si>
    <t>п/п</t>
  </si>
  <si>
    <t>Показатели</t>
  </si>
  <si>
    <t>Ед.</t>
  </si>
  <si>
    <t>изм.</t>
  </si>
  <si>
    <t xml:space="preserve">Факт </t>
  </si>
  <si>
    <t>Факт</t>
  </si>
  <si>
    <t xml:space="preserve"> 2011 г.</t>
  </si>
  <si>
    <t>СЕЛЬСКОЕ ХОЗЯЙСТВО</t>
  </si>
  <si>
    <t>1.</t>
  </si>
  <si>
    <t>Наличие пашни всего по району</t>
  </si>
  <si>
    <t>га</t>
  </si>
  <si>
    <t xml:space="preserve">  в т. ч. сельхозпредприятия</t>
  </si>
  <si>
    <t xml:space="preserve">           подсобные производства</t>
  </si>
  <si>
    <t xml:space="preserve">           КФХ</t>
  </si>
  <si>
    <t xml:space="preserve">      </t>
  </si>
  <si>
    <t>2.</t>
  </si>
  <si>
    <t>Посевная площадь всего по району</t>
  </si>
  <si>
    <t xml:space="preserve">   в т.ч. сельхозпредприятия</t>
  </si>
  <si>
    <t xml:space="preserve">             подсобные производства       </t>
  </si>
  <si>
    <t xml:space="preserve">             КФХ</t>
  </si>
  <si>
    <t xml:space="preserve">            личные подсобные хозяйства</t>
  </si>
  <si>
    <t>3.</t>
  </si>
  <si>
    <t>Пары- всего по району</t>
  </si>
  <si>
    <t xml:space="preserve">   в т.ч. сельхозпредприятия </t>
  </si>
  <si>
    <t xml:space="preserve">            подсобные производства</t>
  </si>
  <si>
    <t xml:space="preserve">  </t>
  </si>
  <si>
    <t>4.</t>
  </si>
  <si>
    <t xml:space="preserve">Посевная площадь зерновых - всего </t>
  </si>
  <si>
    <t xml:space="preserve">             подсобные производства</t>
  </si>
  <si>
    <t>5.</t>
  </si>
  <si>
    <t>Посевная площадь сахарной свеклы фабричной- всего по району</t>
  </si>
  <si>
    <t>-</t>
  </si>
  <si>
    <t xml:space="preserve">            КФХ</t>
  </si>
  <si>
    <t>6.</t>
  </si>
  <si>
    <t xml:space="preserve">Валовой сбор зерновых и зернобобовых культур в весе после доработки- всего по району </t>
  </si>
  <si>
    <t>т</t>
  </si>
  <si>
    <t>7.</t>
  </si>
  <si>
    <t>Валовой сбор зерновых культур в бункерном весе - всего по району</t>
  </si>
  <si>
    <t>8.</t>
  </si>
  <si>
    <t>Валовой сбор сахарной свеклы фабричной всего по району (зачетный вес)</t>
  </si>
  <si>
    <t>9.</t>
  </si>
  <si>
    <t>Валовой сбор сахарной свеклы фабричной всего по району (физический  вес)</t>
  </si>
  <si>
    <t>10.</t>
  </si>
  <si>
    <t xml:space="preserve">Урожайность зерновых и зернобобовых культур в весе после доработки -  всего по району </t>
  </si>
  <si>
    <t>ц/га</t>
  </si>
  <si>
    <t xml:space="preserve">            подсобные производства                         </t>
  </si>
  <si>
    <t>11.</t>
  </si>
  <si>
    <t>26,15</t>
  </si>
  <si>
    <t>27,5</t>
  </si>
  <si>
    <t>39,7</t>
  </si>
  <si>
    <t>35,1</t>
  </si>
  <si>
    <t>21,2</t>
  </si>
  <si>
    <t>27,0</t>
  </si>
  <si>
    <t>28,7</t>
  </si>
  <si>
    <t>43,3</t>
  </si>
  <si>
    <t>36,8</t>
  </si>
  <si>
    <t>22,4</t>
  </si>
  <si>
    <t>13,2</t>
  </si>
  <si>
    <t>11,4</t>
  </si>
  <si>
    <t>20,9</t>
  </si>
  <si>
    <t>23,0</t>
  </si>
  <si>
    <t>7,1</t>
  </si>
  <si>
    <t>22,1</t>
  </si>
  <si>
    <t>22,6</t>
  </si>
  <si>
    <t>24,1</t>
  </si>
  <si>
    <t>26,7</t>
  </si>
  <si>
    <t>12,6</t>
  </si>
  <si>
    <t>30,5</t>
  </si>
  <si>
    <t>25,8</t>
  </si>
  <si>
    <t>27,7</t>
  </si>
  <si>
    <t>12.</t>
  </si>
  <si>
    <t xml:space="preserve">Урожайность сахарной свеклы фабричной  в зачетном весе –      всего по району </t>
  </si>
  <si>
    <t>316,8</t>
  </si>
  <si>
    <t>305,1</t>
  </si>
  <si>
    <t>451,7</t>
  </si>
  <si>
    <t>415,8</t>
  </si>
  <si>
    <t>202,1</t>
  </si>
  <si>
    <t>316,7</t>
  </si>
  <si>
    <t>305,7</t>
  </si>
  <si>
    <t xml:space="preserve">            КФХ </t>
  </si>
  <si>
    <t>254,8</t>
  </si>
  <si>
    <t>343,8</t>
  </si>
  <si>
    <t>268,5</t>
  </si>
  <si>
    <t>13.</t>
  </si>
  <si>
    <t>354,2</t>
  </si>
  <si>
    <t>337,9</t>
  </si>
  <si>
    <t>493,6</t>
  </si>
  <si>
    <t>457,5</t>
  </si>
  <si>
    <t>218,1</t>
  </si>
  <si>
    <t>354,1</t>
  </si>
  <si>
    <t>338,6</t>
  </si>
  <si>
    <t>280,0</t>
  </si>
  <si>
    <t>361,9</t>
  </si>
  <si>
    <t>282,7</t>
  </si>
  <si>
    <t>14.</t>
  </si>
  <si>
    <t>Численность поголовья крупного рогатого скота- всего по району</t>
  </si>
  <si>
    <t>гол.</t>
  </si>
  <si>
    <t>8458</t>
  </si>
  <si>
    <t>7251</t>
  </si>
  <si>
    <t>6597</t>
  </si>
  <si>
    <t>6241</t>
  </si>
  <si>
    <t>5792</t>
  </si>
  <si>
    <t>5670</t>
  </si>
  <si>
    <t>4530</t>
  </si>
  <si>
    <t>4170</t>
  </si>
  <si>
    <t>4367</t>
  </si>
  <si>
    <t>4149</t>
  </si>
  <si>
    <t>11</t>
  </si>
  <si>
    <t>21</t>
  </si>
  <si>
    <t>20</t>
  </si>
  <si>
    <t>7</t>
  </si>
  <si>
    <t>2777</t>
  </si>
  <si>
    <t>2700</t>
  </si>
  <si>
    <t>2407</t>
  </si>
  <si>
    <t>1853</t>
  </si>
  <si>
    <t>1636</t>
  </si>
  <si>
    <t>15.</t>
  </si>
  <si>
    <t>Из него поголовье коров</t>
  </si>
  <si>
    <t>- всего по району</t>
  </si>
  <si>
    <t>4093</t>
  </si>
  <si>
    <t>3663</t>
  </si>
  <si>
    <t>3300</t>
  </si>
  <si>
    <t>2868</t>
  </si>
  <si>
    <t>2912</t>
  </si>
  <si>
    <t>2137</t>
  </si>
  <si>
    <t>1924</t>
  </si>
  <si>
    <t>1642</t>
  </si>
  <si>
    <t>1541</t>
  </si>
  <si>
    <t>1578</t>
  </si>
  <si>
    <t>10</t>
  </si>
  <si>
    <t>6</t>
  </si>
  <si>
    <t>1946</t>
  </si>
  <si>
    <t>1729</t>
  </si>
  <si>
    <t>1648</t>
  </si>
  <si>
    <t>1317</t>
  </si>
  <si>
    <t>1328</t>
  </si>
  <si>
    <t>16.</t>
  </si>
  <si>
    <t>Численность поголовья свиней -всего</t>
  </si>
  <si>
    <t>6632</t>
  </si>
  <si>
    <t>17657</t>
  </si>
  <si>
    <t>30576</t>
  </si>
  <si>
    <t>33215</t>
  </si>
  <si>
    <t>35385</t>
  </si>
  <si>
    <t>2767</t>
  </si>
  <si>
    <t>14173</t>
  </si>
  <si>
    <t>27723</t>
  </si>
  <si>
    <t>30085</t>
  </si>
  <si>
    <t>32715</t>
  </si>
  <si>
    <t>13</t>
  </si>
  <si>
    <t xml:space="preserve">            КФХ          </t>
  </si>
  <si>
    <t>3852</t>
  </si>
  <si>
    <t>3484</t>
  </si>
  <si>
    <t>2853</t>
  </si>
  <si>
    <t>3130</t>
  </si>
  <si>
    <t>2670</t>
  </si>
  <si>
    <t>17.</t>
  </si>
  <si>
    <t>Численность поголовья овец и коз - всего</t>
  </si>
  <si>
    <t>1603</t>
  </si>
  <si>
    <t>1927</t>
  </si>
  <si>
    <t>2056</t>
  </si>
  <si>
    <t>2284</t>
  </si>
  <si>
    <t>459</t>
  </si>
  <si>
    <t>529</t>
  </si>
  <si>
    <t>528</t>
  </si>
  <si>
    <t>693</t>
  </si>
  <si>
    <t>816</t>
  </si>
  <si>
    <t>1144</t>
  </si>
  <si>
    <t>1398</t>
  </si>
  <si>
    <t>1120</t>
  </si>
  <si>
    <t>1363</t>
  </si>
  <si>
    <t>1468</t>
  </si>
  <si>
    <t>18.</t>
  </si>
  <si>
    <t>Произведено продукции животноводства:</t>
  </si>
  <si>
    <t>Молока – всего по району</t>
  </si>
  <si>
    <t>12847</t>
  </si>
  <si>
    <t>13505</t>
  </si>
  <si>
    <t>13595</t>
  </si>
  <si>
    <t>12567</t>
  </si>
  <si>
    <t>12109,7</t>
  </si>
  <si>
    <t>6200</t>
  </si>
  <si>
    <t>5701</t>
  </si>
  <si>
    <t>5349</t>
  </si>
  <si>
    <t>4884,1</t>
  </si>
  <si>
    <t>5384,2</t>
  </si>
  <si>
    <t>23</t>
  </si>
  <si>
    <t>19</t>
  </si>
  <si>
    <t>21,3</t>
  </si>
  <si>
    <t>19,7</t>
  </si>
  <si>
    <t>6624</t>
  </si>
  <si>
    <t>7784</t>
  </si>
  <si>
    <t>8227</t>
  </si>
  <si>
    <t>7661,8</t>
  </si>
  <si>
    <t>6705,8</t>
  </si>
  <si>
    <t>19.</t>
  </si>
  <si>
    <t>Мяса реализовано на убой в живом весе – всего по району</t>
  </si>
  <si>
    <t>2193</t>
  </si>
  <si>
    <t>3044</t>
  </si>
  <si>
    <t>4440</t>
  </si>
  <si>
    <t>6951,8</t>
  </si>
  <si>
    <t>7929,7</t>
  </si>
  <si>
    <t>622</t>
  </si>
  <si>
    <t>1390</t>
  </si>
  <si>
    <t>2916</t>
  </si>
  <si>
    <t>5562,9</t>
  </si>
  <si>
    <t>6593,1</t>
  </si>
  <si>
    <t>1</t>
  </si>
  <si>
    <t>2</t>
  </si>
  <si>
    <t>2,2</t>
  </si>
  <si>
    <t>4,8</t>
  </si>
  <si>
    <t>1570</t>
  </si>
  <si>
    <t>1652</t>
  </si>
  <si>
    <t>1522</t>
  </si>
  <si>
    <t>1386,7</t>
  </si>
  <si>
    <t>1331,8</t>
  </si>
  <si>
    <t>20.</t>
  </si>
  <si>
    <t>Надой на 1 фуражную корову - всего</t>
  </si>
  <si>
    <t>кг</t>
  </si>
  <si>
    <t>3183</t>
  </si>
  <si>
    <t>3620</t>
  </si>
  <si>
    <t>3771</t>
  </si>
  <si>
    <t>4074</t>
  </si>
  <si>
    <t>4190</t>
  </si>
  <si>
    <t>2654</t>
  </si>
  <si>
    <t>2862</t>
  </si>
  <si>
    <t>2806</t>
  </si>
  <si>
    <t>3229</t>
  </si>
  <si>
    <t>3481</t>
  </si>
  <si>
    <t>2260</t>
  </si>
  <si>
    <t>1836</t>
  </si>
  <si>
    <t>1195</t>
  </si>
  <si>
    <t>2130</t>
  </si>
  <si>
    <t>2462</t>
  </si>
  <si>
    <t>3910</t>
  </si>
  <si>
    <t>4488</t>
  </si>
  <si>
    <t>4871</t>
  </si>
  <si>
    <t>5166</t>
  </si>
  <si>
    <t>5068</t>
  </si>
  <si>
    <t>21.</t>
  </si>
  <si>
    <t>а) ООО «Сахаринвест»</t>
  </si>
  <si>
    <t>Произведено:</t>
  </si>
  <si>
    <t xml:space="preserve">           сахар</t>
  </si>
  <si>
    <t>16595</t>
  </si>
  <si>
    <t>24843</t>
  </si>
  <si>
    <t>29634,1</t>
  </si>
  <si>
    <t>33740</t>
  </si>
  <si>
    <t>17580</t>
  </si>
  <si>
    <t xml:space="preserve">           электроэнергия</t>
  </si>
  <si>
    <t xml:space="preserve">           известь</t>
  </si>
  <si>
    <t>230</t>
  </si>
  <si>
    <t>400</t>
  </si>
  <si>
    <t xml:space="preserve">          жом</t>
  </si>
  <si>
    <t>112386</t>
  </si>
  <si>
    <t>132261</t>
  </si>
  <si>
    <t>137439</t>
  </si>
  <si>
    <t>66062</t>
  </si>
  <si>
    <t>32262</t>
  </si>
  <si>
    <t xml:space="preserve">          патока</t>
  </si>
  <si>
    <t>6330</t>
  </si>
  <si>
    <t>7333</t>
  </si>
  <si>
    <t>6120</t>
  </si>
  <si>
    <t>6520</t>
  </si>
  <si>
    <t>3560</t>
  </si>
  <si>
    <t>Заготовлено сахарной свеклы</t>
  </si>
  <si>
    <t>146883</t>
  </si>
  <si>
    <t>196061</t>
  </si>
  <si>
    <t>199747</t>
  </si>
  <si>
    <t>223666</t>
  </si>
  <si>
    <t>114750</t>
  </si>
  <si>
    <t>Переработано  сахарной свеклы</t>
  </si>
  <si>
    <t>140483</t>
  </si>
  <si>
    <t>188944</t>
  </si>
  <si>
    <t>196944</t>
  </si>
  <si>
    <t>215339</t>
  </si>
  <si>
    <t>112571</t>
  </si>
  <si>
    <t>%</t>
  </si>
  <si>
    <t>15,57</t>
  </si>
  <si>
    <t>16,37</t>
  </si>
  <si>
    <t>17,17</t>
  </si>
  <si>
    <t>17,9</t>
  </si>
  <si>
    <t>17,86</t>
  </si>
  <si>
    <t>Выход сахара</t>
  </si>
  <si>
    <t>11,81</t>
  </si>
  <si>
    <t>13,14</t>
  </si>
  <si>
    <t>15,24</t>
  </si>
  <si>
    <t>15,67</t>
  </si>
  <si>
    <t>15,62</t>
  </si>
  <si>
    <t>Среднесуточная производительность завода по переработке сахарной свеклы</t>
  </si>
  <si>
    <t>тонн</t>
  </si>
  <si>
    <t>2036</t>
  </si>
  <si>
    <t>2050</t>
  </si>
  <si>
    <t>Среднее количество дней работы завода</t>
  </si>
  <si>
    <t>дней</t>
  </si>
  <si>
    <t>106</t>
  </si>
  <si>
    <t>55</t>
  </si>
  <si>
    <t>б )Цех по переработке молока «ПТ Надежда» произведено:</t>
  </si>
  <si>
    <t xml:space="preserve">                        молоко фляжное</t>
  </si>
  <si>
    <t>13,7</t>
  </si>
  <si>
    <t>13,5</t>
  </si>
  <si>
    <t>10,2</t>
  </si>
  <si>
    <t xml:space="preserve">                        молоко фасованное    </t>
  </si>
  <si>
    <t>168,5</t>
  </si>
  <si>
    <t>322,6</t>
  </si>
  <si>
    <t>287,5</t>
  </si>
  <si>
    <t>201,7</t>
  </si>
  <si>
    <t>252,3</t>
  </si>
  <si>
    <t xml:space="preserve">                        сметана фляжная</t>
  </si>
  <si>
    <t>4,3</t>
  </si>
  <si>
    <t>1,1</t>
  </si>
  <si>
    <t xml:space="preserve">                        сметана фасованная   </t>
  </si>
  <si>
    <t>67,8</t>
  </si>
  <si>
    <t>99,0</t>
  </si>
  <si>
    <t>96,0</t>
  </si>
  <si>
    <t>48,8</t>
  </si>
  <si>
    <t>35,5</t>
  </si>
  <si>
    <t xml:space="preserve">                        кефир     </t>
  </si>
  <si>
    <t>157,3</t>
  </si>
  <si>
    <t>154,1</t>
  </si>
  <si>
    <t>117,7</t>
  </si>
  <si>
    <t>104,6</t>
  </si>
  <si>
    <t>102,5</t>
  </si>
  <si>
    <t xml:space="preserve">                        ряженка</t>
  </si>
  <si>
    <t>61,9</t>
  </si>
  <si>
    <t>74,3</t>
  </si>
  <si>
    <t>44,5</t>
  </si>
  <si>
    <t>33,1</t>
  </si>
  <si>
    <t>23,7</t>
  </si>
  <si>
    <t xml:space="preserve">                        йогурт</t>
  </si>
  <si>
    <t>71,7</t>
  </si>
  <si>
    <t>82,7</t>
  </si>
  <si>
    <t>31,5</t>
  </si>
  <si>
    <t xml:space="preserve">                        творог</t>
  </si>
  <si>
    <t>30,9</t>
  </si>
  <si>
    <t>25,1</t>
  </si>
  <si>
    <t>27,6</t>
  </si>
  <si>
    <t>14,7</t>
  </si>
  <si>
    <t xml:space="preserve">                        масло сливочное </t>
  </si>
  <si>
    <t>1,6</t>
  </si>
  <si>
    <t>3,758</t>
  </si>
  <si>
    <t>6,092</t>
  </si>
  <si>
    <t>4,45</t>
  </si>
  <si>
    <t xml:space="preserve">                        сливки       </t>
  </si>
  <si>
    <t>1,8</t>
  </si>
  <si>
    <t xml:space="preserve">                        молоко топленое</t>
  </si>
  <si>
    <t>2,4</t>
  </si>
  <si>
    <t>12</t>
  </si>
  <si>
    <t xml:space="preserve">                        бифидок</t>
  </si>
  <si>
    <t>т.</t>
  </si>
  <si>
    <t>55,1</t>
  </si>
  <si>
    <t>59,9</t>
  </si>
  <si>
    <t>25,7</t>
  </si>
  <si>
    <t>Произведено цельномолочной продукции - всего</t>
  </si>
  <si>
    <t>677</t>
  </si>
  <si>
    <t>554</t>
  </si>
  <si>
    <t>695,5</t>
  </si>
  <si>
    <t>501</t>
  </si>
  <si>
    <t>в) ПО «Большесолдатское» :</t>
  </si>
  <si>
    <t xml:space="preserve">       хлеб и хлебобулочные изделия </t>
  </si>
  <si>
    <t>27,2</t>
  </si>
  <si>
    <t>53,0</t>
  </si>
  <si>
    <t>70,3</t>
  </si>
  <si>
    <t>50,5</t>
  </si>
  <si>
    <t xml:space="preserve">       кондитерские изделия</t>
  </si>
  <si>
    <t>7,8</t>
  </si>
  <si>
    <t>5,5</t>
  </si>
  <si>
    <t>7,0</t>
  </si>
  <si>
    <t>4</t>
  </si>
  <si>
    <t xml:space="preserve">       пельмени</t>
  </si>
  <si>
    <t xml:space="preserve">       куры-гриль и колбасные изделия</t>
  </si>
  <si>
    <t>г)ООО «Маяк»</t>
  </si>
  <si>
    <t>кирпич</t>
  </si>
  <si>
    <t>т.шт.</t>
  </si>
  <si>
    <t>290</t>
  </si>
  <si>
    <t>700</t>
  </si>
  <si>
    <t>800</t>
  </si>
  <si>
    <t>842</t>
  </si>
  <si>
    <t>1522,7</t>
  </si>
  <si>
    <t>д) МУП «Большесолдатское ЖКХ»</t>
  </si>
  <si>
    <t xml:space="preserve">     теплоэнергия </t>
  </si>
  <si>
    <t xml:space="preserve">     водоснабжение</t>
  </si>
  <si>
    <t xml:space="preserve">    канализация</t>
  </si>
  <si>
    <t xml:space="preserve">    уборка мусора</t>
  </si>
  <si>
    <t>ТОРГОВЛЯ</t>
  </si>
  <si>
    <t>23.</t>
  </si>
  <si>
    <t xml:space="preserve">Наличие: </t>
  </si>
  <si>
    <t xml:space="preserve"> магазины ПО «Большесолдатское» </t>
  </si>
  <si>
    <t>шт.</t>
  </si>
  <si>
    <t>22</t>
  </si>
  <si>
    <t>16</t>
  </si>
  <si>
    <t xml:space="preserve">магазины индивидуальных  предпринимателей </t>
  </si>
  <si>
    <t>42</t>
  </si>
  <si>
    <t>44</t>
  </si>
  <si>
    <t>50</t>
  </si>
  <si>
    <t>40</t>
  </si>
  <si>
    <t>43</t>
  </si>
  <si>
    <t>магазины предприятий</t>
  </si>
  <si>
    <t>Итого магазинов</t>
  </si>
  <si>
    <t>64</t>
  </si>
  <si>
    <t>66</t>
  </si>
  <si>
    <t>72</t>
  </si>
  <si>
    <t>63</t>
  </si>
  <si>
    <t>киоски</t>
  </si>
  <si>
    <t>35</t>
  </si>
  <si>
    <t>34</t>
  </si>
  <si>
    <t>32</t>
  </si>
  <si>
    <t>39</t>
  </si>
  <si>
    <t>37</t>
  </si>
  <si>
    <t>Всего торговых точек</t>
  </si>
  <si>
    <t>128</t>
  </si>
  <si>
    <t>Предприятия общественного питания          ( без школьных столовых)</t>
  </si>
  <si>
    <t>24.</t>
  </si>
  <si>
    <t>Оборот розничной торговли с досчетом  - всего</t>
  </si>
  <si>
    <t>т. руб.</t>
  </si>
  <si>
    <t>78960</t>
  </si>
  <si>
    <t>102751</t>
  </si>
  <si>
    <t>127090</t>
  </si>
  <si>
    <t>в т .ч. : ПО «Большесолдатское»</t>
  </si>
  <si>
    <t>26992,3</t>
  </si>
  <si>
    <t>34247,0</t>
  </si>
  <si>
    <t>47055,2</t>
  </si>
  <si>
    <t>57375,8</t>
  </si>
  <si>
    <t xml:space="preserve">           индивидуальные предприниматели</t>
  </si>
  <si>
    <t>40884</t>
  </si>
  <si>
    <t>Оборот общественного питания-всего</t>
  </si>
  <si>
    <t>1927,0</t>
  </si>
  <si>
    <t>2268,0</t>
  </si>
  <si>
    <t>3291,0</t>
  </si>
  <si>
    <t>3882,5</t>
  </si>
  <si>
    <t>4234,6</t>
  </si>
  <si>
    <t>в т.ч. ПО «Большесолдатское»</t>
  </si>
  <si>
    <t>1250,8</t>
  </si>
  <si>
    <t>1228,0</t>
  </si>
  <si>
    <t>2091,5</t>
  </si>
  <si>
    <t xml:space="preserve">        ООО «Сахаринвест»</t>
  </si>
  <si>
    <t>204,0</t>
  </si>
  <si>
    <t>181,0</t>
  </si>
  <si>
    <t>305,8</t>
  </si>
  <si>
    <t>25.</t>
  </si>
  <si>
    <t>Платные услуги населению с досчетом - всего</t>
  </si>
  <si>
    <t>9559,3</t>
  </si>
  <si>
    <t>10693,2</t>
  </si>
  <si>
    <t>12757,6</t>
  </si>
  <si>
    <t>21493,6</t>
  </si>
  <si>
    <t>в т.ч. МУП «Большесолдатское ЖКХ»</t>
  </si>
  <si>
    <t xml:space="preserve">    ПО «Большесолдатское»</t>
  </si>
  <si>
    <t>331,4</t>
  </si>
  <si>
    <t>184,6</t>
  </si>
  <si>
    <t>индивидуальные предприниматели</t>
  </si>
  <si>
    <t>КУЛЬТУРА</t>
  </si>
  <si>
    <t>26.</t>
  </si>
  <si>
    <t>Наличие:</t>
  </si>
  <si>
    <t>Дом народных ремесел</t>
  </si>
  <si>
    <t>Центральный сельский дом культуры</t>
  </si>
  <si>
    <t>9</t>
  </si>
  <si>
    <t>Дом досуга</t>
  </si>
  <si>
    <t>15</t>
  </si>
  <si>
    <t>Межпоселенческая библиотека</t>
  </si>
  <si>
    <t>Детская библиотека-музей</t>
  </si>
  <si>
    <t>Сельские библиотеки</t>
  </si>
  <si>
    <t>Детская школа искусств</t>
  </si>
  <si>
    <t>Организовано кружков</t>
  </si>
  <si>
    <t>92</t>
  </si>
  <si>
    <t>100</t>
  </si>
  <si>
    <t>101</t>
  </si>
  <si>
    <t>27.</t>
  </si>
  <si>
    <t>Проведено всего мероприятий</t>
  </si>
  <si>
    <t>един</t>
  </si>
  <si>
    <t>2984</t>
  </si>
  <si>
    <t>3321</t>
  </si>
  <si>
    <t>3948</t>
  </si>
  <si>
    <t>4058</t>
  </si>
  <si>
    <t>3979</t>
  </si>
  <si>
    <t>в т.ч. дискотек</t>
  </si>
  <si>
    <t>1010</t>
  </si>
  <si>
    <t>1217</t>
  </si>
  <si>
    <t>1367</t>
  </si>
  <si>
    <t>1650</t>
  </si>
  <si>
    <t xml:space="preserve"> театрализованных представлений</t>
  </si>
  <si>
    <t>216</t>
  </si>
  <si>
    <t>275</t>
  </si>
  <si>
    <t>425</t>
  </si>
  <si>
    <t>220</t>
  </si>
  <si>
    <t>430</t>
  </si>
  <si>
    <t xml:space="preserve"> конкурсно-развлекательных     программ                                        </t>
  </si>
  <si>
    <t>288</t>
  </si>
  <si>
    <t>292</t>
  </si>
  <si>
    <t>442</t>
  </si>
  <si>
    <t>315</t>
  </si>
  <si>
    <t>1513</t>
  </si>
  <si>
    <t>праздников и концертов</t>
  </si>
  <si>
    <t>648</t>
  </si>
  <si>
    <t>695</t>
  </si>
  <si>
    <t>722</t>
  </si>
  <si>
    <t>1617</t>
  </si>
  <si>
    <t>686</t>
  </si>
  <si>
    <t>тематических дискотек</t>
  </si>
  <si>
    <t>822</t>
  </si>
  <si>
    <t>992</t>
  </si>
  <si>
    <t>256</t>
  </si>
  <si>
    <t>Показано фильмов</t>
  </si>
  <si>
    <t>159</t>
  </si>
  <si>
    <t>168</t>
  </si>
  <si>
    <t>199</t>
  </si>
  <si>
    <t>201</t>
  </si>
  <si>
    <t>184</t>
  </si>
  <si>
    <t>Число читателей</t>
  </si>
  <si>
    <t>8613</t>
  </si>
  <si>
    <t>8562</t>
  </si>
  <si>
    <t>8292</t>
  </si>
  <si>
    <t>7865</t>
  </si>
  <si>
    <t>8327</t>
  </si>
  <si>
    <t>Количество книговыдач</t>
  </si>
  <si>
    <t>208832</t>
  </si>
  <si>
    <t>210316</t>
  </si>
  <si>
    <t>200091</t>
  </si>
  <si>
    <t>200211</t>
  </si>
  <si>
    <t>207989</t>
  </si>
  <si>
    <t>ЗДРАВООХРАНЕНИЕ</t>
  </si>
  <si>
    <t>28</t>
  </si>
  <si>
    <t>-Центральная районная больница</t>
  </si>
  <si>
    <t>-Аптека</t>
  </si>
  <si>
    <t>1+2част.</t>
  </si>
  <si>
    <t>1+2част</t>
  </si>
  <si>
    <t>-Фельдшерско-акушерский пункт</t>
  </si>
  <si>
    <t>18</t>
  </si>
  <si>
    <t>Общее число посещений к врачам</t>
  </si>
  <si>
    <t>единиц</t>
  </si>
  <si>
    <t>124712</t>
  </si>
  <si>
    <t>120520</t>
  </si>
  <si>
    <t>123081</t>
  </si>
  <si>
    <t>118558</t>
  </si>
  <si>
    <t>135739</t>
  </si>
  <si>
    <t>29.</t>
  </si>
  <si>
    <t>Кадры: -всего</t>
  </si>
  <si>
    <t>чел.</t>
  </si>
  <si>
    <t>250</t>
  </si>
  <si>
    <t>251</t>
  </si>
  <si>
    <t>234</t>
  </si>
  <si>
    <t>231</t>
  </si>
  <si>
    <t xml:space="preserve">в т. ч. врачей                        </t>
  </si>
  <si>
    <t xml:space="preserve">из них : высшая категория </t>
  </si>
  <si>
    <t>5</t>
  </si>
  <si>
    <t xml:space="preserve">             первая категория</t>
  </si>
  <si>
    <t>Количество коек: - всего</t>
  </si>
  <si>
    <t>88</t>
  </si>
  <si>
    <t>95</t>
  </si>
  <si>
    <t>94</t>
  </si>
  <si>
    <t>76</t>
  </si>
  <si>
    <t xml:space="preserve"> в т.ч. круглосуточный стационар</t>
  </si>
  <si>
    <t>68</t>
  </si>
  <si>
    <t>67</t>
  </si>
  <si>
    <t>54</t>
  </si>
  <si>
    <t xml:space="preserve">          дневной стационар   </t>
  </si>
  <si>
    <t>27</t>
  </si>
  <si>
    <t>ОБРАЗОВАНИЕ</t>
  </si>
  <si>
    <t>30.</t>
  </si>
  <si>
    <t>-Профессиональное училище № 29</t>
  </si>
  <si>
    <t>-Средние общеобразовательные школы</t>
  </si>
  <si>
    <t>-Основные общеобразовательные школы</t>
  </si>
  <si>
    <t>8</t>
  </si>
  <si>
    <t>-Начальные общеобразовательные школы</t>
  </si>
  <si>
    <t>3</t>
  </si>
  <si>
    <t>-Детские сады</t>
  </si>
  <si>
    <t>-Дом детского творчества</t>
  </si>
  <si>
    <t>-Оздоровительный лагерь «Сокол»</t>
  </si>
  <si>
    <t>-методический кабинет</t>
  </si>
  <si>
    <t>Всего учащихся:  в школах</t>
  </si>
  <si>
    <t>1471</t>
  </si>
  <si>
    <t>1523</t>
  </si>
  <si>
    <t>1343</t>
  </si>
  <si>
    <t>1274</t>
  </si>
  <si>
    <t>1224</t>
  </si>
  <si>
    <t xml:space="preserve">                               в ПУ-29 </t>
  </si>
  <si>
    <t>114</t>
  </si>
  <si>
    <t>118</t>
  </si>
  <si>
    <t>123</t>
  </si>
  <si>
    <t>120</t>
  </si>
  <si>
    <t>105</t>
  </si>
  <si>
    <t>Всего педагогических работников:</t>
  </si>
  <si>
    <t xml:space="preserve">                                в школах</t>
  </si>
  <si>
    <t>313</t>
  </si>
  <si>
    <t>302</t>
  </si>
  <si>
    <t>317</t>
  </si>
  <si>
    <t>308</t>
  </si>
  <si>
    <t>305</t>
  </si>
  <si>
    <t xml:space="preserve">                                в ПУ-29</t>
  </si>
  <si>
    <t>24</t>
  </si>
  <si>
    <t>Имеется компьютерных классов в школах</t>
  </si>
  <si>
    <t>в них обучается учеников</t>
  </si>
  <si>
    <t>959</t>
  </si>
  <si>
    <t>727</t>
  </si>
  <si>
    <t>860</t>
  </si>
  <si>
    <t>Подключено школ к сети «Интернет»</t>
  </si>
  <si>
    <t>Имеется столовых в школах всего:</t>
  </si>
  <si>
    <t>17</t>
  </si>
  <si>
    <t>-средних общеобразовательных школах</t>
  </si>
  <si>
    <t xml:space="preserve">-основных общеобразовательных школах </t>
  </si>
  <si>
    <t>Всего посадочных мест</t>
  </si>
  <si>
    <t>731</t>
  </si>
  <si>
    <t>772</t>
  </si>
  <si>
    <t>За  год отдохнуло детей в :</t>
  </si>
  <si>
    <t>- оздоровительных лагерях :   при школах</t>
  </si>
  <si>
    <t>детей</t>
  </si>
  <si>
    <t>1581</t>
  </si>
  <si>
    <t>2750</t>
  </si>
  <si>
    <t>1910</t>
  </si>
  <si>
    <t>562</t>
  </si>
  <si>
    <t>-оздоровительном лагере «Сокол»</t>
  </si>
  <si>
    <t>150</t>
  </si>
  <si>
    <t>СОЦИАЛЬНАЯ СФЕРА</t>
  </si>
  <si>
    <t>31.</t>
  </si>
  <si>
    <t>Функционирует отделов «Ветеран»</t>
  </si>
  <si>
    <t>ед.</t>
  </si>
  <si>
    <t>в них обслуживается человек</t>
  </si>
  <si>
    <t>104</t>
  </si>
  <si>
    <t>89</t>
  </si>
  <si>
    <t>79</t>
  </si>
  <si>
    <t>78</t>
  </si>
  <si>
    <t>69</t>
  </si>
  <si>
    <t>в т. ч. получают денежную компенсацию</t>
  </si>
  <si>
    <t>25</t>
  </si>
  <si>
    <t>32.</t>
  </si>
  <si>
    <t>На учете социального обеспечения находится:</t>
  </si>
  <si>
    <t>-участников и инвалидов ВОВ</t>
  </si>
  <si>
    <t>71</t>
  </si>
  <si>
    <t>48</t>
  </si>
  <si>
    <t>-ветеранов труда</t>
  </si>
  <si>
    <t>1725</t>
  </si>
  <si>
    <t>1416</t>
  </si>
  <si>
    <t>1316</t>
  </si>
  <si>
    <t>2220</t>
  </si>
  <si>
    <t>2200</t>
  </si>
  <si>
    <t>-тружеников тыла</t>
  </si>
  <si>
    <t>409</t>
  </si>
  <si>
    <t>920</t>
  </si>
  <si>
    <t>922</t>
  </si>
  <si>
    <t>890</t>
  </si>
  <si>
    <t>810</t>
  </si>
  <si>
    <t>-репрессированных граждан</t>
  </si>
  <si>
    <t>14</t>
  </si>
  <si>
    <t>- ветеран труда Курской области</t>
  </si>
  <si>
    <t>60</t>
  </si>
  <si>
    <t>130</t>
  </si>
  <si>
    <t>156</t>
  </si>
  <si>
    <t>154</t>
  </si>
  <si>
    <t>-инвалиды общего заболевания</t>
  </si>
  <si>
    <t>1330</t>
  </si>
  <si>
    <t>1322</t>
  </si>
  <si>
    <t>1410</t>
  </si>
  <si>
    <t>-многодетные семьи</t>
  </si>
  <si>
    <t>семей</t>
  </si>
  <si>
    <t>125</t>
  </si>
  <si>
    <t>102</t>
  </si>
  <si>
    <t>110</t>
  </si>
  <si>
    <t>-участники Чернобыльской АЭС</t>
  </si>
  <si>
    <t>-получатели ЕДВ</t>
  </si>
  <si>
    <t>2147</t>
  </si>
  <si>
    <t>2080</t>
  </si>
  <si>
    <t>1898</t>
  </si>
  <si>
    <t>1732</t>
  </si>
  <si>
    <t>-получатели детского пособия</t>
  </si>
  <si>
    <t>1015</t>
  </si>
  <si>
    <t>1048</t>
  </si>
  <si>
    <t>1044</t>
  </si>
  <si>
    <t>1027</t>
  </si>
  <si>
    <t>-почетные доноры</t>
  </si>
  <si>
    <t>36</t>
  </si>
  <si>
    <t>38</t>
  </si>
  <si>
    <t>-дети-инвалиды</t>
  </si>
  <si>
    <t>- дети-сироты</t>
  </si>
  <si>
    <t>-одинокие матери</t>
  </si>
  <si>
    <t>116</t>
  </si>
  <si>
    <t>157</t>
  </si>
  <si>
    <t>163</t>
  </si>
  <si>
    <t>164</t>
  </si>
  <si>
    <t>Выплачено пособий</t>
  </si>
  <si>
    <t>т. р.</t>
  </si>
  <si>
    <t>12371</t>
  </si>
  <si>
    <t>11371,4</t>
  </si>
  <si>
    <t>12378,9</t>
  </si>
  <si>
    <t>11763,3</t>
  </si>
  <si>
    <t>13426,9</t>
  </si>
  <si>
    <t>33.</t>
  </si>
  <si>
    <t>На учете социального обслуживания находится:</t>
  </si>
  <si>
    <t>-малоимущих граждан</t>
  </si>
  <si>
    <t>1300</t>
  </si>
  <si>
    <t>1500</t>
  </si>
  <si>
    <t>1124</t>
  </si>
  <si>
    <t>852</t>
  </si>
  <si>
    <t>823</t>
  </si>
  <si>
    <t>Социальным обслуживанием охвачено населения</t>
  </si>
  <si>
    <t>370</t>
  </si>
  <si>
    <t>340</t>
  </si>
  <si>
    <t>362</t>
  </si>
  <si>
    <t>374</t>
  </si>
  <si>
    <t>385</t>
  </si>
  <si>
    <t>выплачено пособий</t>
  </si>
  <si>
    <t>400,7</t>
  </si>
  <si>
    <t>8,4</t>
  </si>
  <si>
    <t>3,48</t>
  </si>
  <si>
    <t>38,4</t>
  </si>
  <si>
    <t>В ГСУСОН «Ширковский дом интернат» обслуживается инвалидов</t>
  </si>
  <si>
    <t>178</t>
  </si>
  <si>
    <t>170</t>
  </si>
  <si>
    <t>176</t>
  </si>
  <si>
    <t>173</t>
  </si>
  <si>
    <t>На территории района проживает пенсионеров</t>
  </si>
  <si>
    <t>5091</t>
  </si>
  <si>
    <t>5596</t>
  </si>
  <si>
    <t>5329</t>
  </si>
  <si>
    <t>5179</t>
  </si>
  <si>
    <t>4790</t>
  </si>
  <si>
    <t>НАСЕЛЕНИЕ</t>
  </si>
  <si>
    <t>34.</t>
  </si>
  <si>
    <t>Численность постоянного населения – всего по району: на начало года</t>
  </si>
  <si>
    <t>14292</t>
  </si>
  <si>
    <t>13903</t>
  </si>
  <si>
    <t>13809</t>
  </si>
  <si>
    <t>13730</t>
  </si>
  <si>
    <t>13423</t>
  </si>
  <si>
    <t xml:space="preserve">                        на конец года</t>
  </si>
  <si>
    <t>13313</t>
  </si>
  <si>
    <t>Наличие населенных пунктов</t>
  </si>
  <si>
    <t>шт</t>
  </si>
  <si>
    <t xml:space="preserve"> в т.ч. без проживающих в них населения</t>
  </si>
  <si>
    <t xml:space="preserve">Наличие дворов (на конец года ) </t>
  </si>
  <si>
    <t>дворов</t>
  </si>
  <si>
    <t>5425</t>
  </si>
  <si>
    <t>5400</t>
  </si>
  <si>
    <t>5357</t>
  </si>
  <si>
    <t>5271</t>
  </si>
  <si>
    <t>5208</t>
  </si>
  <si>
    <t>Численность граждан имеющих статус безработных</t>
  </si>
  <si>
    <t>126</t>
  </si>
  <si>
    <t>121</t>
  </si>
  <si>
    <t>258</t>
  </si>
  <si>
    <t>Уровень безработицы</t>
  </si>
  <si>
    <t>2,0</t>
  </si>
  <si>
    <t>3,4</t>
  </si>
  <si>
    <t>2,6</t>
  </si>
  <si>
    <t>3,3</t>
  </si>
  <si>
    <t>6,2</t>
  </si>
  <si>
    <t>Родилось  за год</t>
  </si>
  <si>
    <t>115</t>
  </si>
  <si>
    <t>В т.ч. на 1000 жителей населения района</t>
  </si>
  <si>
    <t>7,28</t>
  </si>
  <si>
    <t>8,63</t>
  </si>
  <si>
    <t>8,33</t>
  </si>
  <si>
    <t>9,32</t>
  </si>
  <si>
    <t>8,64</t>
  </si>
  <si>
    <t>Зарегистрировано браков</t>
  </si>
  <si>
    <t>81</t>
  </si>
  <si>
    <t>Расторгнуто браков</t>
  </si>
  <si>
    <t>45</t>
  </si>
  <si>
    <t>Умерло за год</t>
  </si>
  <si>
    <t>341</t>
  </si>
  <si>
    <t>333</t>
  </si>
  <si>
    <t>301</t>
  </si>
  <si>
    <t>299</t>
  </si>
  <si>
    <t>268</t>
  </si>
  <si>
    <t>23,86</t>
  </si>
  <si>
    <t>23,95</t>
  </si>
  <si>
    <t>21,8</t>
  </si>
  <si>
    <t>21,78</t>
  </si>
  <si>
    <t>19,97</t>
  </si>
  <si>
    <t>Естественная убыль населения</t>
  </si>
  <si>
    <t>-237</t>
  </si>
  <si>
    <t>-213</t>
  </si>
  <si>
    <t>-186</t>
  </si>
  <si>
    <t>-171</t>
  </si>
  <si>
    <t>-152</t>
  </si>
  <si>
    <t>35.</t>
  </si>
  <si>
    <t>Среднесписочная  численность работников - всего</t>
  </si>
  <si>
    <t>4212</t>
  </si>
  <si>
    <t>3829</t>
  </si>
  <si>
    <t>3811</t>
  </si>
  <si>
    <t>274</t>
  </si>
  <si>
    <t>304</t>
  </si>
  <si>
    <t>319</t>
  </si>
  <si>
    <t>401</t>
  </si>
  <si>
    <t>332</t>
  </si>
  <si>
    <t xml:space="preserve">         сельскохозяйств. предприятия</t>
  </si>
  <si>
    <t>1538</t>
  </si>
  <si>
    <t>1336</t>
  </si>
  <si>
    <t>1297</t>
  </si>
  <si>
    <t>986</t>
  </si>
  <si>
    <t>232</t>
  </si>
  <si>
    <t xml:space="preserve">      образование  </t>
  </si>
  <si>
    <t>675</t>
  </si>
  <si>
    <t>689</t>
  </si>
  <si>
    <t>720</t>
  </si>
  <si>
    <t>705</t>
  </si>
  <si>
    <t xml:space="preserve">       здравоохранение  </t>
  </si>
  <si>
    <t xml:space="preserve">       культура</t>
  </si>
  <si>
    <t>174</t>
  </si>
  <si>
    <t>153</t>
  </si>
  <si>
    <t xml:space="preserve">       торговля</t>
  </si>
  <si>
    <t>84</t>
  </si>
  <si>
    <t>70</t>
  </si>
  <si>
    <t>80</t>
  </si>
  <si>
    <t>86</t>
  </si>
  <si>
    <t xml:space="preserve">      муниципальное управление </t>
  </si>
  <si>
    <t>179</t>
  </si>
  <si>
    <t xml:space="preserve">      прочие</t>
  </si>
  <si>
    <t>36.</t>
  </si>
  <si>
    <t>Фонд заработной платы-всего</t>
  </si>
  <si>
    <t>186506,7</t>
  </si>
  <si>
    <t>224633</t>
  </si>
  <si>
    <t>315958,6</t>
  </si>
  <si>
    <t>316815,0</t>
  </si>
  <si>
    <t>318412,4</t>
  </si>
  <si>
    <t>19747,4</t>
  </si>
  <si>
    <t>29336,7</t>
  </si>
  <si>
    <t>40963,0</t>
  </si>
  <si>
    <t>39682,0</t>
  </si>
  <si>
    <t>40695,0</t>
  </si>
  <si>
    <t xml:space="preserve">           сельхозпредприятия </t>
  </si>
  <si>
    <t>59139,3</t>
  </si>
  <si>
    <t>72913,8</t>
  </si>
  <si>
    <t>115910,7</t>
  </si>
  <si>
    <t>119201</t>
  </si>
  <si>
    <t>124576,7</t>
  </si>
  <si>
    <t xml:space="preserve">           образование</t>
  </si>
  <si>
    <t>45191,0</t>
  </si>
  <si>
    <t>43516,3</t>
  </si>
  <si>
    <t>59637,1</t>
  </si>
  <si>
    <t>63337</t>
  </si>
  <si>
    <t>61860,2</t>
  </si>
  <si>
    <t xml:space="preserve">            здравоохранение </t>
  </si>
  <si>
    <t>14935,3</t>
  </si>
  <si>
    <t>17944,8</t>
  </si>
  <si>
    <t>22450,4</t>
  </si>
  <si>
    <t>23653</t>
  </si>
  <si>
    <t>24106,6</t>
  </si>
  <si>
    <t xml:space="preserve">           культура</t>
  </si>
  <si>
    <t>3945,8</t>
  </si>
  <si>
    <t>4011,1</t>
  </si>
  <si>
    <t>13489,0</t>
  </si>
  <si>
    <t>11742</t>
  </si>
  <si>
    <t>11597,9</t>
  </si>
  <si>
    <t xml:space="preserve">           торговля</t>
  </si>
  <si>
    <t>2870,1</t>
  </si>
  <si>
    <t>3695,6</t>
  </si>
  <si>
    <t>5270,0</t>
  </si>
  <si>
    <t>7271,6</t>
  </si>
  <si>
    <t>8712,0</t>
  </si>
  <si>
    <t xml:space="preserve">          муниципальное управление</t>
  </si>
  <si>
    <t xml:space="preserve">т.руб. </t>
  </si>
  <si>
    <t>25776</t>
  </si>
  <si>
    <t>24178,9</t>
  </si>
  <si>
    <t xml:space="preserve">           прочие</t>
  </si>
  <si>
    <t>40677,8</t>
  </si>
  <si>
    <t>53214,4</t>
  </si>
  <si>
    <t>58238,4</t>
  </si>
  <si>
    <t>26152</t>
  </si>
  <si>
    <t>8839,9</t>
  </si>
  <si>
    <t>37.</t>
  </si>
  <si>
    <t>Среднемесячная заработная плата одного работника- всего по району</t>
  </si>
  <si>
    <t>руб.</t>
  </si>
  <si>
    <t>6002</t>
  </si>
  <si>
    <t>8042</t>
  </si>
  <si>
    <t>10687</t>
  </si>
  <si>
    <t>8247</t>
  </si>
  <si>
    <t>10215</t>
  </si>
  <si>
    <t xml:space="preserve">           сельхоз. предприятия </t>
  </si>
  <si>
    <t>3204</t>
  </si>
  <si>
    <t>4547</t>
  </si>
  <si>
    <t>7436</t>
  </si>
  <si>
    <t>10057</t>
  </si>
  <si>
    <t>10528</t>
  </si>
  <si>
    <t>5152</t>
  </si>
  <si>
    <t>5370</t>
  </si>
  <si>
    <t>7213</t>
  </si>
  <si>
    <t>7331</t>
  </si>
  <si>
    <t>7312</t>
  </si>
  <si>
    <t xml:space="preserve">           здравоохранение</t>
  </si>
  <si>
    <t>4985</t>
  </si>
  <si>
    <t>5954</t>
  </si>
  <si>
    <t>7477</t>
  </si>
  <si>
    <t>8423</t>
  </si>
  <si>
    <t>8734</t>
  </si>
  <si>
    <t xml:space="preserve">          культура</t>
  </si>
  <si>
    <t>3737</t>
  </si>
  <si>
    <t>4398</t>
  </si>
  <si>
    <t>6470</t>
  </si>
  <si>
    <t>5497</t>
  </si>
  <si>
    <t>6317</t>
  </si>
  <si>
    <t xml:space="preserve">          торговля </t>
  </si>
  <si>
    <t>2847</t>
  </si>
  <si>
    <t>3688</t>
  </si>
  <si>
    <t>6270</t>
  </si>
  <si>
    <t>7577</t>
  </si>
  <si>
    <t>8441</t>
  </si>
  <si>
    <t xml:space="preserve">          прочие</t>
  </si>
  <si>
    <t>5247</t>
  </si>
  <si>
    <t>7485</t>
  </si>
  <si>
    <t>8840</t>
  </si>
  <si>
    <t>8569</t>
  </si>
  <si>
    <t>10524</t>
  </si>
  <si>
    <t>38.</t>
  </si>
  <si>
    <t>в т.ч. сельское хозяйство</t>
  </si>
  <si>
    <t>СВЯЗЬ</t>
  </si>
  <si>
    <t>39.</t>
  </si>
  <si>
    <t>отдел</t>
  </si>
  <si>
    <t>1548</t>
  </si>
  <si>
    <t>1480</t>
  </si>
  <si>
    <t>1384</t>
  </si>
  <si>
    <t>1245</t>
  </si>
  <si>
    <t>1155</t>
  </si>
  <si>
    <t>1088</t>
  </si>
  <si>
    <t>994</t>
  </si>
  <si>
    <t>885</t>
  </si>
  <si>
    <t>897</t>
  </si>
  <si>
    <t>707</t>
  </si>
  <si>
    <t>560</t>
  </si>
  <si>
    <t>468</t>
  </si>
  <si>
    <t>754</t>
  </si>
  <si>
    <t>573</t>
  </si>
  <si>
    <t>436</t>
  </si>
  <si>
    <t>65</t>
  </si>
  <si>
    <t>Протяженность воздушных линий телефонной связи</t>
  </si>
  <si>
    <t>км</t>
  </si>
  <si>
    <t>58</t>
  </si>
  <si>
    <t>23,1</t>
  </si>
  <si>
    <t>Протяженность кабеля телефонной сети</t>
  </si>
  <si>
    <t>776,906</t>
  </si>
  <si>
    <t>794,256</t>
  </si>
  <si>
    <t>Протяженность кабеля для радио</t>
  </si>
  <si>
    <t>486</t>
  </si>
  <si>
    <t>СПОРТ  И МОЛОДЕЖНАЯ ПОЛИТИКА</t>
  </si>
  <si>
    <t>40.</t>
  </si>
  <si>
    <t>На территории района имеется:</t>
  </si>
  <si>
    <t>плоскостные сооружения</t>
  </si>
  <si>
    <t>29</t>
  </si>
  <si>
    <t>31</t>
  </si>
  <si>
    <t>спортивные ядра</t>
  </si>
  <si>
    <t>спортивные залы</t>
  </si>
  <si>
    <t>спортивные клубы</t>
  </si>
  <si>
    <t>общественные движения</t>
  </si>
  <si>
    <t>Освоено средств</t>
  </si>
  <si>
    <t>81,782</t>
  </si>
  <si>
    <t>137,399</t>
  </si>
  <si>
    <t>129,7</t>
  </si>
  <si>
    <t>199,2</t>
  </si>
  <si>
    <t>ЖИЛИЩНО -КОММУНАЛЬНОЕ ХОЗЯЙСТВО</t>
  </si>
  <si>
    <t>41.</t>
  </si>
  <si>
    <t>Имеется предприятий ЖКХ</t>
  </si>
  <si>
    <t>42.</t>
  </si>
  <si>
    <t>Оказываемые услуги - всего</t>
  </si>
  <si>
    <t>т.р.</t>
  </si>
  <si>
    <t>4885,2</t>
  </si>
  <si>
    <t>5230,0</t>
  </si>
  <si>
    <t>4976,6</t>
  </si>
  <si>
    <t>5566,1</t>
  </si>
  <si>
    <t>7262,7</t>
  </si>
  <si>
    <t xml:space="preserve"> в т.ч. : парикмахерская</t>
  </si>
  <si>
    <t>79,1</t>
  </si>
  <si>
    <t>96,3</t>
  </si>
  <si>
    <t>87,4</t>
  </si>
  <si>
    <t>швейный цех</t>
  </si>
  <si>
    <t>4,0</t>
  </si>
  <si>
    <t>4,2</t>
  </si>
  <si>
    <t>3,0</t>
  </si>
  <si>
    <t>1,0</t>
  </si>
  <si>
    <t>0,7</t>
  </si>
  <si>
    <t>столярный цех</t>
  </si>
  <si>
    <t>663,0</t>
  </si>
  <si>
    <t>954,0</t>
  </si>
  <si>
    <t>593,0</t>
  </si>
  <si>
    <t>245,9</t>
  </si>
  <si>
    <t>612,6</t>
  </si>
  <si>
    <t>гостиница</t>
  </si>
  <si>
    <t>1,2</t>
  </si>
  <si>
    <t>котельная- теплоэнергия</t>
  </si>
  <si>
    <t>1622,1</t>
  </si>
  <si>
    <t>1490,9</t>
  </si>
  <si>
    <t>1368,6</t>
  </si>
  <si>
    <t>1799,1</t>
  </si>
  <si>
    <t>2508,0</t>
  </si>
  <si>
    <t>водоснабжение</t>
  </si>
  <si>
    <t>1649,3</t>
  </si>
  <si>
    <t>1949,7</t>
  </si>
  <si>
    <t>1835,2</t>
  </si>
  <si>
    <t>2300,1</t>
  </si>
  <si>
    <t>2659,0</t>
  </si>
  <si>
    <t>канализация</t>
  </si>
  <si>
    <t>152,1</t>
  </si>
  <si>
    <t>183,7</t>
  </si>
  <si>
    <t>233,4</t>
  </si>
  <si>
    <t>296,8</t>
  </si>
  <si>
    <t>344,8</t>
  </si>
  <si>
    <t>уборка мусора</t>
  </si>
  <si>
    <t>58,8</t>
  </si>
  <si>
    <t>74,8</t>
  </si>
  <si>
    <t>255,0</t>
  </si>
  <si>
    <t>318,4</t>
  </si>
  <si>
    <t>370,8</t>
  </si>
  <si>
    <t>благоустройство</t>
  </si>
  <si>
    <t>322,2</t>
  </si>
  <si>
    <t>546,5</t>
  </si>
  <si>
    <t>601,0</t>
  </si>
  <si>
    <t>604,8</t>
  </si>
  <si>
    <t>731,5</t>
  </si>
  <si>
    <t xml:space="preserve">аренда зданий </t>
  </si>
  <si>
    <t>35,3</t>
  </si>
  <si>
    <t>автоперевозки</t>
  </si>
  <si>
    <t>70,7</t>
  </si>
  <si>
    <t>7,3</t>
  </si>
  <si>
    <t>Всего платных услуг населению</t>
  </si>
  <si>
    <t>901,8</t>
  </si>
  <si>
    <t>1082,8</t>
  </si>
  <si>
    <t>1178,5</t>
  </si>
  <si>
    <t>1559,0</t>
  </si>
  <si>
    <t>2172,0</t>
  </si>
  <si>
    <t>ИНФОРМАЦИОНОЕ ОБЕСПЕЧЕНИЕ</t>
  </si>
  <si>
    <t>43.</t>
  </si>
  <si>
    <t>ГУ Редакция газеты «Народная газета»</t>
  </si>
  <si>
    <t>Районное радиовещание</t>
  </si>
  <si>
    <t>экз.</t>
  </si>
  <si>
    <t>2805</t>
  </si>
  <si>
    <t>2658</t>
  </si>
  <si>
    <t>2500</t>
  </si>
  <si>
    <t>2400</t>
  </si>
  <si>
    <t>291720</t>
  </si>
  <si>
    <t>286000</t>
  </si>
  <si>
    <t>276432</t>
  </si>
  <si>
    <t>260000</t>
  </si>
  <si>
    <t>249600</t>
  </si>
  <si>
    <t>ТРАНСПОРТ</t>
  </si>
  <si>
    <t>44.</t>
  </si>
  <si>
    <t>Перевезено грузов -всего</t>
  </si>
  <si>
    <t>т. т</t>
  </si>
  <si>
    <t>340,4</t>
  </si>
  <si>
    <t>371,3</t>
  </si>
  <si>
    <t>408,2</t>
  </si>
  <si>
    <t>1000,0</t>
  </si>
  <si>
    <t>206,9</t>
  </si>
  <si>
    <t>в т.ч. железной дорогой</t>
  </si>
  <si>
    <t>42,9</t>
  </si>
  <si>
    <t>42,7</t>
  </si>
  <si>
    <t>750,0</t>
  </si>
  <si>
    <t>5,3</t>
  </si>
  <si>
    <t xml:space="preserve">         автомобильным транспортом</t>
  </si>
  <si>
    <t xml:space="preserve">т. т </t>
  </si>
  <si>
    <t>337,4</t>
  </si>
  <si>
    <t>328,4</t>
  </si>
  <si>
    <t>365,5</t>
  </si>
  <si>
    <t>250,0</t>
  </si>
  <si>
    <t>201,6</t>
  </si>
  <si>
    <t>Грузооборот - всего</t>
  </si>
  <si>
    <t>тыс. т/км</t>
  </si>
  <si>
    <t>6422,6</t>
  </si>
  <si>
    <t>6415,2</t>
  </si>
  <si>
    <t>5833,2</t>
  </si>
  <si>
    <t>17508</t>
  </si>
  <si>
    <t>3323,0</t>
  </si>
  <si>
    <t>60,8</t>
  </si>
  <si>
    <t>867,4</t>
  </si>
  <si>
    <t>863,2</t>
  </si>
  <si>
    <t>13500</t>
  </si>
  <si>
    <t>116,6</t>
  </si>
  <si>
    <t>6361,8</t>
  </si>
  <si>
    <t>5547,8</t>
  </si>
  <si>
    <t>4970,0</t>
  </si>
  <si>
    <t>4008</t>
  </si>
  <si>
    <t>3206,4</t>
  </si>
  <si>
    <t>РЕЛИГИЯ</t>
  </si>
  <si>
    <t>45.</t>
  </si>
  <si>
    <t>Наличие религиозных организаций</t>
  </si>
  <si>
    <t>46.</t>
  </si>
  <si>
    <t>Изучение православной культуры (факультативные занятия) со 2 класса до 9 класса (включительно)</t>
  </si>
  <si>
    <t>школ</t>
  </si>
  <si>
    <t>152965</t>
  </si>
  <si>
    <t>200966</t>
  </si>
  <si>
    <t>286674</t>
  </si>
  <si>
    <t>149809,9</t>
  </si>
  <si>
    <t>средства федерального бюджета</t>
  </si>
  <si>
    <t>1200</t>
  </si>
  <si>
    <t>7043,4</t>
  </si>
  <si>
    <t>4474</t>
  </si>
  <si>
    <t>1058</t>
  </si>
  <si>
    <t>средства областного бюджета</t>
  </si>
  <si>
    <t>43093</t>
  </si>
  <si>
    <t>78869</t>
  </si>
  <si>
    <t>88686</t>
  </si>
  <si>
    <t>51271,9</t>
  </si>
  <si>
    <t>средства муниципального районного бюджета</t>
  </si>
  <si>
    <t>средства муниципального образования</t>
  </si>
  <si>
    <t>8204</t>
  </si>
  <si>
    <t>1142</t>
  </si>
  <si>
    <t>943</t>
  </si>
  <si>
    <t>359</t>
  </si>
  <si>
    <t>1996</t>
  </si>
  <si>
    <t>средства предприятия</t>
  </si>
  <si>
    <t>2224</t>
  </si>
  <si>
    <t>средств экологического фонда</t>
  </si>
  <si>
    <t>320</t>
  </si>
  <si>
    <t>454</t>
  </si>
  <si>
    <t>средства населения</t>
  </si>
  <si>
    <t>9661</t>
  </si>
  <si>
    <t>2460</t>
  </si>
  <si>
    <t>ДОРОЖНОЕ СТРОИТЕЛЬСТВО</t>
  </si>
  <si>
    <t>49.</t>
  </si>
  <si>
    <t>40904</t>
  </si>
  <si>
    <t>52496</t>
  </si>
  <si>
    <t>76378</t>
  </si>
  <si>
    <t>49535,43</t>
  </si>
  <si>
    <t>61951</t>
  </si>
  <si>
    <t>км.</t>
  </si>
  <si>
    <t>7,65</t>
  </si>
  <si>
    <t>5,05</t>
  </si>
  <si>
    <t>1,94</t>
  </si>
  <si>
    <t>3,576</t>
  </si>
  <si>
    <t>Отремонтировано дорог</t>
  </si>
  <si>
    <t>29,501</t>
  </si>
  <si>
    <t>32,366</t>
  </si>
  <si>
    <t>29,236</t>
  </si>
  <si>
    <t>9,1</t>
  </si>
  <si>
    <t>19,668</t>
  </si>
  <si>
    <t>ГАЗИФИКАЦИЯ</t>
  </si>
  <si>
    <t>50.</t>
  </si>
  <si>
    <t>13562</t>
  </si>
  <si>
    <t>83925</t>
  </si>
  <si>
    <t>13189</t>
  </si>
  <si>
    <t>6304</t>
  </si>
  <si>
    <t>Построено газовых сетей</t>
  </si>
  <si>
    <t>10,942</t>
  </si>
  <si>
    <t>52,277</t>
  </si>
  <si>
    <t>35,873</t>
  </si>
  <si>
    <t>12,112</t>
  </si>
  <si>
    <t>236</t>
  </si>
  <si>
    <t>207</t>
  </si>
  <si>
    <t>381</t>
  </si>
  <si>
    <t>ВОДОСНАБЖЕНИЕ</t>
  </si>
  <si>
    <t>51.</t>
  </si>
  <si>
    <t>5065</t>
  </si>
  <si>
    <t>694</t>
  </si>
  <si>
    <t>4590</t>
  </si>
  <si>
    <t>4467,49</t>
  </si>
  <si>
    <t>7699,5</t>
  </si>
  <si>
    <t>2,38</t>
  </si>
  <si>
    <t>5,8</t>
  </si>
  <si>
    <t>0,701</t>
  </si>
  <si>
    <t>1,3</t>
  </si>
  <si>
    <t>5,34</t>
  </si>
  <si>
    <t>ЖИЛЬЁ</t>
  </si>
  <si>
    <t>52.</t>
  </si>
  <si>
    <t xml:space="preserve">Освоено средств </t>
  </si>
  <si>
    <t>2945</t>
  </si>
  <si>
    <t>6500</t>
  </si>
  <si>
    <t>1860,5</t>
  </si>
  <si>
    <t>11682</t>
  </si>
  <si>
    <t>2034,4</t>
  </si>
  <si>
    <t xml:space="preserve">Введено в эксплуатацию жилья </t>
  </si>
  <si>
    <t>кв.м</t>
  </si>
  <si>
    <t>421</t>
  </si>
  <si>
    <t>1078</t>
  </si>
  <si>
    <t>438</t>
  </si>
  <si>
    <t>855</t>
  </si>
  <si>
    <t>123,3</t>
  </si>
  <si>
    <t>домов</t>
  </si>
  <si>
    <t>Получено субсидий на строительство и приобретение  жилья</t>
  </si>
  <si>
    <t>1225</t>
  </si>
  <si>
    <t>2017</t>
  </si>
  <si>
    <t>3438,8</t>
  </si>
  <si>
    <t>1792,3</t>
  </si>
  <si>
    <t>6193,5</t>
  </si>
  <si>
    <t>ЭЛЕКТРОСНАБЖЕНИЕ</t>
  </si>
  <si>
    <t>53.</t>
  </si>
  <si>
    <t>4566</t>
  </si>
  <si>
    <t>3611</t>
  </si>
  <si>
    <t>186</t>
  </si>
  <si>
    <t>электрических сетей</t>
  </si>
  <si>
    <t>8,41</t>
  </si>
  <si>
    <t>6,607</t>
  </si>
  <si>
    <t>0,23</t>
  </si>
  <si>
    <t>подстанций</t>
  </si>
  <si>
    <t>ФИНАНСОВЫЙ РЕЗУЛЬТАТ</t>
  </si>
  <si>
    <t>54.</t>
  </si>
  <si>
    <t xml:space="preserve">Прибыль (+) , убыток (-) всего по району </t>
  </si>
  <si>
    <t>т.руб.</t>
  </si>
  <si>
    <t>-4097</t>
  </si>
  <si>
    <t>+15437</t>
  </si>
  <si>
    <t>+14533</t>
  </si>
  <si>
    <t>+50424</t>
  </si>
  <si>
    <t>+77299</t>
  </si>
  <si>
    <t>+230</t>
  </si>
  <si>
    <t>+23894</t>
  </si>
  <si>
    <t>+13614</t>
  </si>
  <si>
    <t>+46401</t>
  </si>
  <si>
    <t>-3258</t>
  </si>
  <si>
    <t>+129</t>
  </si>
  <si>
    <t>+855</t>
  </si>
  <si>
    <t>+222</t>
  </si>
  <si>
    <t xml:space="preserve">          торговля</t>
  </si>
  <si>
    <t>+328</t>
  </si>
  <si>
    <t>+436</t>
  </si>
  <si>
    <t>+901</t>
  </si>
  <si>
    <t>+1568</t>
  </si>
  <si>
    <t>-1</t>
  </si>
  <si>
    <t>+2</t>
  </si>
  <si>
    <t>-867</t>
  </si>
  <si>
    <t>-6</t>
  </si>
  <si>
    <t>-563</t>
  </si>
  <si>
    <t>-1396</t>
  </si>
  <si>
    <t>-9024</t>
  </si>
  <si>
    <t>+30</t>
  </si>
  <si>
    <t>+2239</t>
  </si>
  <si>
    <t>55.</t>
  </si>
  <si>
    <t>Уровень рентабельности- всего по району</t>
  </si>
  <si>
    <t>-0,9</t>
  </si>
  <si>
    <t>+2,6</t>
  </si>
  <si>
    <t>+1,8</t>
  </si>
  <si>
    <t>+4,8</t>
  </si>
  <si>
    <t>+0,07</t>
  </si>
  <si>
    <t>+5,6</t>
  </si>
  <si>
    <t>+2,3</t>
  </si>
  <si>
    <t>+6,0</t>
  </si>
  <si>
    <t>-3,4</t>
  </si>
  <si>
    <t>+0,1</t>
  </si>
  <si>
    <t>+0,5</t>
  </si>
  <si>
    <t>+1,2</t>
  </si>
  <si>
    <t>+1,6</t>
  </si>
  <si>
    <t>3,6</t>
  </si>
  <si>
    <t>-0,02</t>
  </si>
  <si>
    <t>+0,04</t>
  </si>
  <si>
    <t>-14,5</t>
  </si>
  <si>
    <t>-0,1</t>
  </si>
  <si>
    <t>-6,8</t>
  </si>
  <si>
    <t>-12,7</t>
  </si>
  <si>
    <t>-60,0</t>
  </si>
  <si>
    <t>+0,2</t>
  </si>
  <si>
    <t>+25,9</t>
  </si>
  <si>
    <t>МАЛОЕ ПРЕДПРИНИМАТЕЛЬСТВО</t>
  </si>
  <si>
    <t>56.</t>
  </si>
  <si>
    <t>Структура  малого предпринимательства:</t>
  </si>
  <si>
    <t xml:space="preserve">Количество малых предприятий всего        </t>
  </si>
  <si>
    <t xml:space="preserve">          ЖКХ</t>
  </si>
  <si>
    <t>190</t>
  </si>
  <si>
    <t>141</t>
  </si>
  <si>
    <t>в т.ч. КФХ</t>
  </si>
  <si>
    <t xml:space="preserve">          индивидуальные предприниматели</t>
  </si>
  <si>
    <t>136</t>
  </si>
  <si>
    <t>108</t>
  </si>
  <si>
    <t>107</t>
  </si>
  <si>
    <t>87</t>
  </si>
  <si>
    <t xml:space="preserve">                   аптека</t>
  </si>
  <si>
    <t xml:space="preserve">                   ветаптека</t>
  </si>
  <si>
    <t>ед</t>
  </si>
  <si>
    <t xml:space="preserve">   ед.</t>
  </si>
  <si>
    <t>57.</t>
  </si>
  <si>
    <t xml:space="preserve">Объем производства продукции малых предприятий  </t>
  </si>
  <si>
    <t>11750</t>
  </si>
  <si>
    <t>59.</t>
  </si>
  <si>
    <t>60.</t>
  </si>
  <si>
    <t>Среднемесячная заработная плата одного работника, работающих по найму у индивидуальных предпринимателей</t>
  </si>
  <si>
    <t>1077</t>
  </si>
  <si>
    <t>61.</t>
  </si>
  <si>
    <t>Объем оборота розничной торговли индивидуальных предпринимателей</t>
  </si>
  <si>
    <t>49383,2</t>
  </si>
  <si>
    <t>Удельный вес объема оборота розничной торговли индивидуальных предпринимателей в общем объеме оборота розничной торговли в целом по району</t>
  </si>
  <si>
    <t>62,5</t>
  </si>
  <si>
    <t>33,2</t>
  </si>
  <si>
    <t>62.</t>
  </si>
  <si>
    <t>Объем общественного питания индивидуальных предпринимателей</t>
  </si>
  <si>
    <t>472,2</t>
  </si>
  <si>
    <t>Удельный вес объема  общественного питания индивидуальных предпринимателей в общем объеме общественного питания в целом по району</t>
  </si>
  <si>
    <t>63.</t>
  </si>
  <si>
    <t>Объем платных услуг индивидуальных предпринимателей</t>
  </si>
  <si>
    <t>6757,7</t>
  </si>
  <si>
    <t>Удельный вес объема  платных услуг индивидуальных предпринимателей в общем объёме платных услуг в целом по району</t>
  </si>
  <si>
    <t>ИНВЕСТИЦИОННАЯ ДЕЯТЕЛЬНОСТЬ</t>
  </si>
  <si>
    <t>64.</t>
  </si>
  <si>
    <t>В районе работают инвестиционные компании :</t>
  </si>
  <si>
    <t xml:space="preserve">         ООО «Иволга -Центр»</t>
  </si>
  <si>
    <t>65.</t>
  </si>
  <si>
    <t>304644</t>
  </si>
  <si>
    <t xml:space="preserve">ООО «Иволга -Центр»  - всего   </t>
  </si>
  <si>
    <t>т.руб</t>
  </si>
  <si>
    <t>274544</t>
  </si>
  <si>
    <t>в т.ч. для:    ООО «Сахаринвест»</t>
  </si>
  <si>
    <t>3156</t>
  </si>
  <si>
    <t>150243</t>
  </si>
  <si>
    <t>117217</t>
  </si>
  <si>
    <t>3928</t>
  </si>
  <si>
    <t>30100</t>
  </si>
  <si>
    <t>53586</t>
  </si>
  <si>
    <t>28696</t>
  </si>
  <si>
    <t>ПРИОРИТЕТНЫЕ НАЦИОНАЛЬНЫЕ ПРОЕКТЫ</t>
  </si>
  <si>
    <t>66.</t>
  </si>
  <si>
    <t>Развитие агропромышленного комплекса:</t>
  </si>
  <si>
    <t>Строительство свинокомплекса  ОАО «Надежда»:</t>
  </si>
  <si>
    <t xml:space="preserve"> использовано средств за год</t>
  </si>
  <si>
    <t>млн.р.</t>
  </si>
  <si>
    <t>228</t>
  </si>
  <si>
    <t>использовано средств нарастающим итогом</t>
  </si>
  <si>
    <t>млн..р</t>
  </si>
  <si>
    <t>Развитие личного подсобного хозяйства:</t>
  </si>
  <si>
    <t>получено кредита  за год</t>
  </si>
  <si>
    <t>ЛПХ</t>
  </si>
  <si>
    <t>1883,0</t>
  </si>
  <si>
    <t>636,4</t>
  </si>
  <si>
    <t>получено кредита нарастающим итогом</t>
  </si>
  <si>
    <t>9955,5</t>
  </si>
  <si>
    <t>67.</t>
  </si>
  <si>
    <t>Образование</t>
  </si>
  <si>
    <t>Вознаграждения классным руководителям</t>
  </si>
  <si>
    <t>1560</t>
  </si>
  <si>
    <t>1329,0</t>
  </si>
  <si>
    <t xml:space="preserve">Имеется компьютеров в школах </t>
  </si>
  <si>
    <t>57</t>
  </si>
  <si>
    <t>Подключено к сети Интернет  школ</t>
  </si>
  <si>
    <t>Получено грантов для школ за внедрение инновационных технологий</t>
  </si>
  <si>
    <t>МОУ «Большесолдатская средняя общеобразовательная школа</t>
  </si>
  <si>
    <t>МОУ «Розгребельская средняя общеобразовательная школа</t>
  </si>
  <si>
    <t>МОУ «Волоконская средняя общеобразовательная школа</t>
  </si>
  <si>
    <t>68.</t>
  </si>
  <si>
    <t>Здравоохранение</t>
  </si>
  <si>
    <t>Денежные выплаты участковым врачам и медицинским сестрам участковых врачей</t>
  </si>
  <si>
    <t>т. руб</t>
  </si>
  <si>
    <t>1164</t>
  </si>
  <si>
    <t>2716,6</t>
  </si>
  <si>
    <t>Получено автомобилей «Скорая помощь»</t>
  </si>
  <si>
    <t xml:space="preserve">шт. </t>
  </si>
  <si>
    <t>69.</t>
  </si>
  <si>
    <t>Доступное жильё</t>
  </si>
  <si>
    <t>Выдано субсидий  :  количество семей</t>
  </si>
  <si>
    <t>70.</t>
  </si>
  <si>
    <t>Демография населения</t>
  </si>
  <si>
    <t>30</t>
  </si>
  <si>
    <t>Самозанятость населения</t>
  </si>
  <si>
    <t xml:space="preserve">Выдано субсидий на развитие индивидуальной  предпринимательской деятельности : количество людей </t>
  </si>
  <si>
    <t>1058,4</t>
  </si>
  <si>
    <t>1764</t>
  </si>
  <si>
    <t>КРИМЕНОГЕННАЯ ОБСТАНОВКА</t>
  </si>
  <si>
    <t>71.</t>
  </si>
  <si>
    <t>Количество зарегистрированных преступлений</t>
  </si>
  <si>
    <t>243</t>
  </si>
  <si>
    <t>Уровень преступности (количество преступлений на 10 тысяч человек)</t>
  </si>
  <si>
    <t>207,1</t>
  </si>
  <si>
    <t>186,9</t>
  </si>
  <si>
    <t>172,8</t>
  </si>
  <si>
    <t>ЦЕНООБРАЗОВАНИЕ</t>
  </si>
  <si>
    <t>72.</t>
  </si>
  <si>
    <t>энергоносители:</t>
  </si>
  <si>
    <t>электроэнергия</t>
  </si>
  <si>
    <t>руб.за 1квт.ч.</t>
  </si>
  <si>
    <t>1,057</t>
  </si>
  <si>
    <t>1,520</t>
  </si>
  <si>
    <t>1,660</t>
  </si>
  <si>
    <t>газ</t>
  </si>
  <si>
    <t>1,64</t>
  </si>
  <si>
    <t>2,684</t>
  </si>
  <si>
    <t>3,126</t>
  </si>
  <si>
    <t>теплоэнергия</t>
  </si>
  <si>
    <t>р/т.гкал</t>
  </si>
  <si>
    <t>1099,3</t>
  </si>
  <si>
    <t>1281,14</t>
  </si>
  <si>
    <t>1390,24</t>
  </si>
  <si>
    <t>вода</t>
  </si>
  <si>
    <t>51,58</t>
  </si>
  <si>
    <t>67,81</t>
  </si>
  <si>
    <t>32,35</t>
  </si>
  <si>
    <t>бензин</t>
  </si>
  <si>
    <t>руб./л</t>
  </si>
  <si>
    <t>23,5</t>
  </si>
  <si>
    <t>дизтопливо</t>
  </si>
  <si>
    <t>диз.масло</t>
  </si>
  <si>
    <t>51,6</t>
  </si>
  <si>
    <t>73.</t>
  </si>
  <si>
    <t>Материальные ресурсы:</t>
  </si>
  <si>
    <t>Минеральные удобрения:</t>
  </si>
  <si>
    <t>азотные</t>
  </si>
  <si>
    <t>руб./т</t>
  </si>
  <si>
    <t>5500</t>
  </si>
  <si>
    <t>8820</t>
  </si>
  <si>
    <t>8000</t>
  </si>
  <si>
    <t>сложные</t>
  </si>
  <si>
    <t>11960</t>
  </si>
  <si>
    <t>14000</t>
  </si>
  <si>
    <t>Гербициды, протравители:</t>
  </si>
  <si>
    <t>минимальная цена</t>
  </si>
  <si>
    <t>максимальная цена</t>
  </si>
  <si>
    <t>1700</t>
  </si>
  <si>
    <t>р/т.шт</t>
  </si>
  <si>
    <t>3180</t>
  </si>
  <si>
    <t>4554</t>
  </si>
  <si>
    <t>4804</t>
  </si>
  <si>
    <t>74.</t>
  </si>
  <si>
    <t>Продукция сельского хозяйства:</t>
  </si>
  <si>
    <t>зерно</t>
  </si>
  <si>
    <t>2791</t>
  </si>
  <si>
    <t>3227</t>
  </si>
  <si>
    <t>3531</t>
  </si>
  <si>
    <t>сахарная свекла</t>
  </si>
  <si>
    <t>1132</t>
  </si>
  <si>
    <t>2547,5</t>
  </si>
  <si>
    <t>подсолнечник</t>
  </si>
  <si>
    <t>4251</t>
  </si>
  <si>
    <t>8493</t>
  </si>
  <si>
    <t>20003</t>
  </si>
  <si>
    <t>картофель</t>
  </si>
  <si>
    <t>5580</t>
  </si>
  <si>
    <t>6000</t>
  </si>
  <si>
    <t>18000</t>
  </si>
  <si>
    <t>молоко</t>
  </si>
  <si>
    <t>5611</t>
  </si>
  <si>
    <t>9296</t>
  </si>
  <si>
    <t>КРС в живом весе</t>
  </si>
  <si>
    <t>37984</t>
  </si>
  <si>
    <t>55248</t>
  </si>
  <si>
    <t>53998</t>
  </si>
  <si>
    <t>свиньи в живом весе</t>
  </si>
  <si>
    <t>61745</t>
  </si>
  <si>
    <t>68909</t>
  </si>
  <si>
    <t>69720</t>
  </si>
  <si>
    <t>овцы в живом весе</t>
  </si>
  <si>
    <t>60000</t>
  </si>
  <si>
    <t>55500</t>
  </si>
  <si>
    <t>59375</t>
  </si>
  <si>
    <t>75.</t>
  </si>
  <si>
    <t>Продукты питания:</t>
  </si>
  <si>
    <t>Хлеб и хлебобулочные изделия</t>
  </si>
  <si>
    <t>р/бух.</t>
  </si>
  <si>
    <t>8,50</t>
  </si>
  <si>
    <t>кондитерские изделия</t>
  </si>
  <si>
    <t>руб/кг</t>
  </si>
  <si>
    <t>соль</t>
  </si>
  <si>
    <t>сахар</t>
  </si>
  <si>
    <t>мука</t>
  </si>
  <si>
    <t>12-15</t>
  </si>
  <si>
    <t>макароны</t>
  </si>
  <si>
    <t>26</t>
  </si>
  <si>
    <t>колбаса полукопченая</t>
  </si>
  <si>
    <t>200-250</t>
  </si>
  <si>
    <t>210-270</t>
  </si>
  <si>
    <t>колбаса вареная</t>
  </si>
  <si>
    <t>100-150</t>
  </si>
  <si>
    <t>110-170</t>
  </si>
  <si>
    <t>масло растительное</t>
  </si>
  <si>
    <t>руб/л</t>
  </si>
  <si>
    <t>50-80</t>
  </si>
  <si>
    <t>77-89</t>
  </si>
  <si>
    <t>29,50</t>
  </si>
  <si>
    <t>41,5</t>
  </si>
  <si>
    <t>руб/пач</t>
  </si>
  <si>
    <t>35,50</t>
  </si>
  <si>
    <t>55,0</t>
  </si>
  <si>
    <t>Урожайность зерновых и зернобо-бовых культур в бункерном весе - всего по району</t>
  </si>
  <si>
    <t xml:space="preserve">Урожайность сахарной свеклы фабричной  в физическом  весе –  всего по району       всего по району </t>
  </si>
  <si>
    <t xml:space="preserve">         личные подсобные хозяйства</t>
  </si>
  <si>
    <t xml:space="preserve">         личные подсобные хозяйства </t>
  </si>
  <si>
    <t xml:space="preserve">        личные подсобные хозяйства</t>
  </si>
  <si>
    <t xml:space="preserve">        личные подсобные хозяйства </t>
  </si>
  <si>
    <t>Сахаристость сахарной свеклы при переработке (дигестия)</t>
  </si>
  <si>
    <t>произведено:</t>
  </si>
  <si>
    <t>автозаправки</t>
  </si>
  <si>
    <t>выездная торговля</t>
  </si>
  <si>
    <t xml:space="preserve">Работает киноустановок </t>
  </si>
  <si>
    <t xml:space="preserve">Обслужено зрителей </t>
  </si>
  <si>
    <t>Участковая больница д. Нижнее Гридино</t>
  </si>
  <si>
    <t>средний медперсонал</t>
  </si>
  <si>
    <t>несовершеннолетние узники фашизма</t>
  </si>
  <si>
    <t xml:space="preserve">         главы КФХ </t>
  </si>
  <si>
    <t xml:space="preserve">        наемные работники КФХ</t>
  </si>
  <si>
    <t xml:space="preserve">      наемные работники ИП</t>
  </si>
  <si>
    <t>Наличие автобусных маршрутов от районного центра до населенных пунктов</t>
  </si>
  <si>
    <t>маршрут</t>
  </si>
  <si>
    <t>перерабатывающее производство</t>
  </si>
  <si>
    <t>0</t>
  </si>
  <si>
    <t>+74349</t>
  </si>
  <si>
    <t>+198</t>
  </si>
  <si>
    <t>+770</t>
  </si>
  <si>
    <t>+2545</t>
  </si>
  <si>
    <t>+6,4</t>
  </si>
  <si>
    <t>+9,2</t>
  </si>
  <si>
    <t>+0,05</t>
  </si>
  <si>
    <t>+5,4</t>
  </si>
  <si>
    <t>+65,3</t>
  </si>
  <si>
    <t>Численность работников , работающих по трудовому договору в КФХ и у индивидуальных предпринимателей</t>
  </si>
  <si>
    <t xml:space="preserve">     ООО «ХПП Любимовка»</t>
  </si>
  <si>
    <t>в т.ч. для:  ООО «Извеково - Нива»</t>
  </si>
  <si>
    <t xml:space="preserve">                          сумма субсидий </t>
  </si>
  <si>
    <t xml:space="preserve">                               сумма субсидий</t>
  </si>
  <si>
    <t>Воспитывается детей в детских садах</t>
  </si>
  <si>
    <t>ПЕРЕРАБАТЫВАЮЩЕЕ ПРОИЗВОДСТВО</t>
  </si>
  <si>
    <t>ЗАО "Восток- Зернопродукт"</t>
  </si>
  <si>
    <t>15-20</t>
  </si>
  <si>
    <t>100-110</t>
  </si>
  <si>
    <t>150-200</t>
  </si>
  <si>
    <t>90-130</t>
  </si>
  <si>
    <t>50-56</t>
  </si>
  <si>
    <t>70-75</t>
  </si>
  <si>
    <t>270-315</t>
  </si>
  <si>
    <t>55-70</t>
  </si>
  <si>
    <t>средства инвесторов</t>
  </si>
  <si>
    <t>средства программы самозанятости населения</t>
  </si>
  <si>
    <t>кредит банка</t>
  </si>
  <si>
    <t>Приемные семьи</t>
  </si>
  <si>
    <t>в них воспитывается детей</t>
  </si>
  <si>
    <t xml:space="preserve">   ООО «Большесолдатский "свекловод"</t>
  </si>
  <si>
    <t xml:space="preserve">   ООО «Большесолдатское  "Агро"                             </t>
  </si>
  <si>
    <t xml:space="preserve">ОАО «Восток-Зернопродукт»   - всего   </t>
  </si>
  <si>
    <t xml:space="preserve"> ООО «ХПП Любимовка»</t>
  </si>
  <si>
    <t xml:space="preserve">ООО « ХПП Любимовка» </t>
  </si>
  <si>
    <t>2012 г.</t>
  </si>
  <si>
    <t>е) АНО "Водоснабжение Большесолдатского района"</t>
  </si>
  <si>
    <t>АНО "Водоснабжение Большесолдатского района</t>
  </si>
  <si>
    <t xml:space="preserve">       предоставление соц. услуг</t>
  </si>
  <si>
    <t>в т.ч. перерабатывающее производство</t>
  </si>
  <si>
    <t>пристороек к домам</t>
  </si>
  <si>
    <t>из них:</t>
  </si>
  <si>
    <t>парикмахерская и фотография</t>
  </si>
  <si>
    <t xml:space="preserve">парикмахерская </t>
  </si>
  <si>
    <t>ремонт обуви</t>
  </si>
  <si>
    <t>ремонт одежды и бытовой техники</t>
  </si>
  <si>
    <t>ремонт бытовых изделий и предметов личного пользования</t>
  </si>
  <si>
    <t>прочие услуги</t>
  </si>
  <si>
    <t>ремонт бытовой техники</t>
  </si>
  <si>
    <t>ремонт одежды</t>
  </si>
  <si>
    <t xml:space="preserve">         шиномонтаж</t>
  </si>
  <si>
    <t xml:space="preserve">         услуги деротизации</t>
  </si>
  <si>
    <t>Абонен Интернет</t>
  </si>
  <si>
    <t>Телевидение через Интернет</t>
  </si>
  <si>
    <t>+115075</t>
  </si>
  <si>
    <t>+110650</t>
  </si>
  <si>
    <t>+4811</t>
  </si>
  <si>
    <t>+1383</t>
  </si>
  <si>
    <t>-1769</t>
  </si>
  <si>
    <t>-1109</t>
  </si>
  <si>
    <t xml:space="preserve">           ЖКХ</t>
  </si>
  <si>
    <t>+7,42</t>
  </si>
  <si>
    <t>+11,26</t>
  </si>
  <si>
    <t>+1,79</t>
  </si>
  <si>
    <t>+2,11</t>
  </si>
  <si>
    <t>-14,65</t>
  </si>
  <si>
    <t>-9,24</t>
  </si>
  <si>
    <t>Количество индивидуальных предпринимателей - всего                                        ( на начало года)</t>
  </si>
  <si>
    <t xml:space="preserve">      личные подсобные хозяйства</t>
  </si>
  <si>
    <t>масло животное ( пачка 180 г.)</t>
  </si>
  <si>
    <t>290-400</t>
  </si>
  <si>
    <t>100-280</t>
  </si>
  <si>
    <t>56-90</t>
  </si>
  <si>
    <t>35-48</t>
  </si>
  <si>
    <t>30-60</t>
  </si>
  <si>
    <t>120-250</t>
  </si>
  <si>
    <t>2006 г.</t>
  </si>
  <si>
    <t>2007 г.</t>
  </si>
  <si>
    <t>2008 г.</t>
  </si>
  <si>
    <t>2009 г.</t>
  </si>
  <si>
    <t>2010 г.</t>
  </si>
  <si>
    <r>
      <t>тыс. м</t>
    </r>
    <r>
      <rPr>
        <vertAlign val="superscript"/>
        <sz val="14"/>
        <rFont val="Times New Roman"/>
        <family val="1"/>
      </rPr>
      <t>3</t>
    </r>
  </si>
  <si>
    <r>
      <t>руб/м</t>
    </r>
    <r>
      <rPr>
        <vertAlign val="superscript"/>
        <sz val="14"/>
        <rFont val="Times New Roman"/>
        <family val="1"/>
      </rPr>
      <t>3</t>
    </r>
  </si>
  <si>
    <t xml:space="preserve">       индивидуальн.  предприниматели</t>
  </si>
  <si>
    <t>Просроченная задолженность по заработной плате</t>
  </si>
  <si>
    <t>Наличие вышек цифрового телевидения</t>
  </si>
  <si>
    <t>штук</t>
  </si>
  <si>
    <t>Наличие вышек сотовой связи</t>
  </si>
  <si>
    <t>Имеется:         почтовых отделений</t>
  </si>
  <si>
    <t xml:space="preserve">                       АТС</t>
  </si>
  <si>
    <t>телефонов</t>
  </si>
  <si>
    <t xml:space="preserve">           в т.ч. у населения</t>
  </si>
  <si>
    <t xml:space="preserve"> радиоточек </t>
  </si>
  <si>
    <t xml:space="preserve">            в т.ч. у населения</t>
  </si>
  <si>
    <t xml:space="preserve"> таксофоны</t>
  </si>
  <si>
    <t>Наличие базовых станций сотов. связи</t>
  </si>
  <si>
    <t>квартир</t>
  </si>
  <si>
    <t xml:space="preserve">Получено жилья детьми -сиротами:           за год </t>
  </si>
  <si>
    <t>всего нарастающим итогом</t>
  </si>
  <si>
    <t>Наличие операторов сотовой связи</t>
  </si>
  <si>
    <t>Газифицировано домов , квартир за год</t>
  </si>
  <si>
    <t>Газифицировано домов , квартир всего нарастающим итогом</t>
  </si>
  <si>
    <t>Уровень газификации</t>
  </si>
  <si>
    <t>Наличие школных автобусов</t>
  </si>
  <si>
    <t>2013 г.</t>
  </si>
  <si>
    <t>1+2 част</t>
  </si>
  <si>
    <t>спортивная площадка по линии "Газпром"</t>
  </si>
  <si>
    <t>+248483</t>
  </si>
  <si>
    <t>+241700</t>
  </si>
  <si>
    <t>+6232</t>
  </si>
  <si>
    <t>+1660</t>
  </si>
  <si>
    <t>средства Фонда Президента РФ</t>
  </si>
  <si>
    <t>Построено  и реконструировано дорог</t>
  </si>
  <si>
    <t>+13,3</t>
  </si>
  <si>
    <t>+17,42</t>
  </si>
  <si>
    <t>+1,54</t>
  </si>
  <si>
    <t>+2,59</t>
  </si>
  <si>
    <t xml:space="preserve">Вложено средств на развитие производства всего по району </t>
  </si>
  <si>
    <t>Выдано родовых сертификатов                                                ( талон№1+талон№2)</t>
  </si>
  <si>
    <t>290-600</t>
  </si>
  <si>
    <t>110-280</t>
  </si>
  <si>
    <t>47-80</t>
  </si>
  <si>
    <t>39-57</t>
  </si>
  <si>
    <t>22-73</t>
  </si>
  <si>
    <t>2014 г.</t>
  </si>
  <si>
    <t>тыс.Квт. час</t>
  </si>
  <si>
    <t>водоотведение (канализация)</t>
  </si>
  <si>
    <t>МКУК «Большесолддатский районный Дом народного творчества»</t>
  </si>
  <si>
    <t>1+2 частн.</t>
  </si>
  <si>
    <t>лотки , палатки, павильоны, ларьки</t>
  </si>
  <si>
    <t>ж)ОГУП "Курскоблжтлкомхоз"</t>
  </si>
  <si>
    <t>отпущено теплоэнергии для учреждений Большесолдатского района</t>
  </si>
  <si>
    <t>Гкал</t>
  </si>
  <si>
    <t xml:space="preserve">       ЖКХ</t>
  </si>
  <si>
    <t xml:space="preserve">     хранение и складирование зерна</t>
  </si>
  <si>
    <t>Прожиточный минимум для трудоспособного населения</t>
  </si>
  <si>
    <t>Минимальный размер заработной платы в месяц</t>
  </si>
  <si>
    <t>Численность населения  с доходами ниже прожиточного минимума и ниже минимального размера оплаты труда</t>
  </si>
  <si>
    <t xml:space="preserve">Издательство  газеты «Народная газета»: </t>
  </si>
  <si>
    <t>разовый тираж:</t>
  </si>
  <si>
    <t xml:space="preserve">             первое полугодие</t>
  </si>
  <si>
    <t xml:space="preserve">             второе полугодие</t>
  </si>
  <si>
    <t xml:space="preserve">    общий тираж</t>
  </si>
  <si>
    <t>Построено и отремонтировано  водопроводных сетей</t>
  </si>
  <si>
    <t>Введено в эксплуатацию и реконструировано:</t>
  </si>
  <si>
    <t>+195585</t>
  </si>
  <si>
    <t>+763186</t>
  </si>
  <si>
    <t xml:space="preserve"> бытовое обслуживание населения                  </t>
  </si>
  <si>
    <t>розничная торговля - всего</t>
  </si>
  <si>
    <t xml:space="preserve">     из них: розничная торговля</t>
  </si>
  <si>
    <t xml:space="preserve">        сбор молока у населения</t>
  </si>
  <si>
    <t xml:space="preserve">        изготовление из металла</t>
  </si>
  <si>
    <t xml:space="preserve">        закупка мяса</t>
  </si>
  <si>
    <t xml:space="preserve">        юр. консультация(адвокат)</t>
  </si>
  <si>
    <t xml:space="preserve">        арбитражный управляющий</t>
  </si>
  <si>
    <t xml:space="preserve">        автоуслуги</t>
  </si>
  <si>
    <t xml:space="preserve">        услуги сотовой связи</t>
  </si>
  <si>
    <t xml:space="preserve">        СТО</t>
  </si>
  <si>
    <t xml:space="preserve">        автомойка</t>
  </si>
  <si>
    <t xml:space="preserve">       ветеринарные услуги</t>
  </si>
  <si>
    <t xml:space="preserve">     распиловка и строгание  древесины</t>
  </si>
  <si>
    <t xml:space="preserve">     нотариус</t>
  </si>
  <si>
    <t xml:space="preserve">    предоставление секретарских услуг</t>
  </si>
  <si>
    <t>15-22,5</t>
  </si>
  <si>
    <t>16-22,5</t>
  </si>
  <si>
    <t>20-22,5</t>
  </si>
  <si>
    <t>20-23</t>
  </si>
  <si>
    <t>26-28</t>
  </si>
  <si>
    <t>41-51</t>
  </si>
  <si>
    <t>210-272</t>
  </si>
  <si>
    <t>210-775</t>
  </si>
  <si>
    <t>69-72</t>
  </si>
  <si>
    <t>45-59</t>
  </si>
  <si>
    <t>29-79</t>
  </si>
  <si>
    <t>тыс.руб.</t>
  </si>
  <si>
    <t>в том числе:</t>
  </si>
  <si>
    <t>детская пионерская организация</t>
  </si>
  <si>
    <t>молодая гвардия</t>
  </si>
  <si>
    <t>военно-патриотические клубы</t>
  </si>
  <si>
    <t>поисковый отряд</t>
  </si>
  <si>
    <t>1 совет  и 18 организаций</t>
  </si>
  <si>
    <t>1 общерай-онная и 18 организаций</t>
  </si>
  <si>
    <t>волонтёрские движение</t>
  </si>
  <si>
    <t>Освоено средств на молодёжную политику и спорт</t>
  </si>
  <si>
    <t>КАПИТАЛЬНЫЕ ВЛОЖЕНИЯ</t>
  </si>
  <si>
    <t>Источники финансирования капитальных вложений - всего</t>
  </si>
  <si>
    <t>средства спонсоров</t>
  </si>
  <si>
    <t>средства инвестиционного фонда 30км зоны Курчатовской АЭС</t>
  </si>
  <si>
    <t>средства Фонда медицинского страхования</t>
  </si>
  <si>
    <t>заёмные средства</t>
  </si>
  <si>
    <t>средства Пенсионного фонда</t>
  </si>
  <si>
    <t>Всего капитальных вложений</t>
  </si>
  <si>
    <t>из них:инвестиции в основной капитал</t>
  </si>
  <si>
    <t>Амбулатория  в с. Любимовка, с 2011 года  в д. Нижнее Гридино</t>
  </si>
  <si>
    <t>Выдано сертификатов на материнский капитал за год из федерального бюджета</t>
  </si>
  <si>
    <t>нарастающим итогом с начала выдачи сертификата из федерального бюджета</t>
  </si>
  <si>
    <t>Выдано сертификатов на материнский капитал за год из областного бюджета</t>
  </si>
  <si>
    <t>нарастающим итогом с начала выдачи сертификата из областного бюджета</t>
  </si>
  <si>
    <t>Факт                       2015 г.</t>
  </si>
  <si>
    <t>2015 г.</t>
  </si>
  <si>
    <t>2015г. в % к 2014г</t>
  </si>
  <si>
    <t>3+2 част.</t>
  </si>
  <si>
    <t>х</t>
  </si>
  <si>
    <t>средства дорожного фонда</t>
  </si>
  <si>
    <t>субсидии комитета потребительского рынка, развития малого предпринимательства и лицензирования Курской области</t>
  </si>
  <si>
    <t>средства "Газпром"</t>
  </si>
  <si>
    <t>средства Агролизинга</t>
  </si>
  <si>
    <t>+937368</t>
  </si>
  <si>
    <t>полиграфические услуги, фотография и ритуальные усдуги</t>
  </si>
  <si>
    <t>ритуальные услуги</t>
  </si>
  <si>
    <t>42-73</t>
  </si>
  <si>
    <t>256-745</t>
  </si>
  <si>
    <t>157-351</t>
  </si>
  <si>
    <t>75-88</t>
  </si>
  <si>
    <t>49-62</t>
  </si>
  <si>
    <t>29,5-80</t>
  </si>
  <si>
    <t>30-34</t>
  </si>
  <si>
    <t>ЗА 2006 - 2015 годы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</si>
</sst>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0000"/>
  </numFmts>
  <fonts count="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vertAlign val="superscript"/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4"/>
    </xf>
    <xf numFmtId="170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6" xfId="0" applyFont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justify"/>
    </xf>
    <xf numFmtId="169" fontId="2" fillId="0" borderId="1" xfId="0" applyNumberFormat="1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justify" wrapText="1"/>
    </xf>
    <xf numFmtId="1" fontId="2" fillId="0" borderId="1" xfId="0" applyNumberFormat="1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zoomScale="75" zoomScaleNormal="75" workbookViewId="0" topLeftCell="A1">
      <pane xSplit="3" ySplit="6" topLeftCell="D15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72" sqref="M172"/>
    </sheetView>
  </sheetViews>
  <sheetFormatPr defaultColWidth="9.00390625" defaultRowHeight="12.75"/>
  <cols>
    <col min="1" max="1" width="6.75390625" style="35" customWidth="1"/>
    <col min="2" max="2" width="44.625" style="35" customWidth="1"/>
    <col min="3" max="3" width="12.75390625" style="35" customWidth="1"/>
    <col min="4" max="4" width="14.625" style="35" customWidth="1"/>
    <col min="5" max="5" width="14.375" style="35" customWidth="1"/>
    <col min="6" max="6" width="15.625" style="35" customWidth="1"/>
    <col min="7" max="7" width="16.125" style="35" customWidth="1"/>
    <col min="8" max="8" width="15.625" style="35" customWidth="1"/>
    <col min="9" max="9" width="16.125" style="35" customWidth="1"/>
    <col min="10" max="10" width="15.00390625" style="35" customWidth="1"/>
    <col min="11" max="11" width="15.875" style="35" customWidth="1"/>
    <col min="12" max="12" width="15.75390625" style="35" customWidth="1"/>
    <col min="13" max="13" width="15.625" style="35" customWidth="1"/>
    <col min="14" max="14" width="16.00390625" style="35" customWidth="1"/>
    <col min="15" max="15" width="9.125" style="35" customWidth="1"/>
    <col min="16" max="16" width="11.375" style="35" bestFit="1" customWidth="1"/>
    <col min="17" max="16384" width="9.125" style="35" customWidth="1"/>
  </cols>
  <sheetData>
    <row r="1" spans="1:10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>
      <c r="A3" s="75" t="s">
        <v>1689</v>
      </c>
      <c r="B3" s="75"/>
      <c r="C3" s="75"/>
      <c r="D3" s="75"/>
      <c r="E3" s="75"/>
      <c r="F3" s="75"/>
      <c r="G3" s="75"/>
      <c r="H3" s="75"/>
      <c r="I3" s="75"/>
      <c r="J3" s="75"/>
    </row>
    <row r="4" ht="18.75">
      <c r="A4" s="1"/>
    </row>
    <row r="5" spans="1:14" ht="15.75" customHeight="1">
      <c r="A5" s="4" t="s">
        <v>2</v>
      </c>
      <c r="B5" s="73" t="s">
        <v>4</v>
      </c>
      <c r="C5" s="5" t="s">
        <v>5</v>
      </c>
      <c r="D5" s="37" t="s">
        <v>7</v>
      </c>
      <c r="E5" s="37" t="s">
        <v>8</v>
      </c>
      <c r="F5" s="37" t="s">
        <v>8</v>
      </c>
      <c r="G5" s="37" t="s">
        <v>8</v>
      </c>
      <c r="H5" s="37" t="s">
        <v>8</v>
      </c>
      <c r="I5" s="37" t="s">
        <v>8</v>
      </c>
      <c r="J5" s="37" t="s">
        <v>8</v>
      </c>
      <c r="K5" s="37" t="s">
        <v>8</v>
      </c>
      <c r="L5" s="37" t="s">
        <v>8</v>
      </c>
      <c r="M5" s="37" t="s">
        <v>1670</v>
      </c>
      <c r="N5" s="76" t="s">
        <v>1672</v>
      </c>
    </row>
    <row r="6" spans="1:14" ht="24.75" customHeight="1">
      <c r="A6" s="4" t="s">
        <v>3</v>
      </c>
      <c r="B6" s="74"/>
      <c r="C6" s="6" t="s">
        <v>6</v>
      </c>
      <c r="D6" s="38" t="s">
        <v>1548</v>
      </c>
      <c r="E6" s="38" t="s">
        <v>1549</v>
      </c>
      <c r="F6" s="38" t="s">
        <v>1550</v>
      </c>
      <c r="G6" s="38" t="s">
        <v>1551</v>
      </c>
      <c r="H6" s="38" t="s">
        <v>1552</v>
      </c>
      <c r="I6" s="38" t="s">
        <v>9</v>
      </c>
      <c r="J6" s="38" t="s">
        <v>1507</v>
      </c>
      <c r="K6" s="38" t="s">
        <v>1576</v>
      </c>
      <c r="L6" s="38" t="s">
        <v>1596</v>
      </c>
      <c r="M6" s="38" t="s">
        <v>1671</v>
      </c>
      <c r="N6" s="77"/>
    </row>
    <row r="7" spans="1:14" ht="24" customHeight="1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21" customHeight="1">
      <c r="A8" s="4" t="s">
        <v>11</v>
      </c>
      <c r="B8" s="4" t="s">
        <v>12</v>
      </c>
      <c r="C8" s="7" t="s">
        <v>13</v>
      </c>
      <c r="D8" s="7">
        <v>53941</v>
      </c>
      <c r="E8" s="7">
        <v>54291</v>
      </c>
      <c r="F8" s="7">
        <v>54258</v>
      </c>
      <c r="G8" s="7">
        <v>54854</v>
      </c>
      <c r="H8" s="7">
        <v>54641.3</v>
      </c>
      <c r="I8" s="7">
        <v>54601</v>
      </c>
      <c r="J8" s="8">
        <v>54601</v>
      </c>
      <c r="K8" s="9">
        <v>54533.2</v>
      </c>
      <c r="L8" s="9">
        <v>54601</v>
      </c>
      <c r="M8" s="9">
        <v>54601</v>
      </c>
      <c r="N8" s="40">
        <f>M8/L8*100</f>
        <v>100</v>
      </c>
    </row>
    <row r="9" spans="1:14" ht="21" customHeight="1">
      <c r="A9" s="4"/>
      <c r="B9" s="4" t="s">
        <v>14</v>
      </c>
      <c r="C9" s="7" t="s">
        <v>13</v>
      </c>
      <c r="D9" s="7">
        <v>43176</v>
      </c>
      <c r="E9" s="7">
        <v>40537</v>
      </c>
      <c r="F9" s="7">
        <v>40159</v>
      </c>
      <c r="G9" s="7">
        <v>39933</v>
      </c>
      <c r="H9" s="7">
        <v>40856</v>
      </c>
      <c r="I9" s="7">
        <v>42154.1</v>
      </c>
      <c r="J9" s="9">
        <v>41875.8</v>
      </c>
      <c r="K9" s="9">
        <v>41760.1</v>
      </c>
      <c r="L9" s="9">
        <v>39524.1</v>
      </c>
      <c r="M9" s="9">
        <v>39674.5</v>
      </c>
      <c r="N9" s="40">
        <f aca="true" t="shared" si="0" ref="N9:N72">M9/L9*100</f>
        <v>100.38052732383534</v>
      </c>
    </row>
    <row r="10" spans="1:14" ht="21" customHeight="1">
      <c r="A10" s="4"/>
      <c r="B10" s="4" t="s">
        <v>15</v>
      </c>
      <c r="C10" s="7" t="s">
        <v>13</v>
      </c>
      <c r="D10" s="7">
        <v>188</v>
      </c>
      <c r="E10" s="7">
        <v>294</v>
      </c>
      <c r="F10" s="7">
        <v>223</v>
      </c>
      <c r="G10" s="7">
        <v>271</v>
      </c>
      <c r="H10" s="7">
        <v>272</v>
      </c>
      <c r="I10" s="7">
        <v>42</v>
      </c>
      <c r="J10" s="9">
        <v>29</v>
      </c>
      <c r="K10" s="9">
        <v>0</v>
      </c>
      <c r="L10" s="9">
        <v>0</v>
      </c>
      <c r="M10" s="9">
        <v>0</v>
      </c>
      <c r="N10" s="40">
        <v>0</v>
      </c>
    </row>
    <row r="11" spans="1:14" ht="21" customHeight="1">
      <c r="A11" s="4"/>
      <c r="B11" s="4" t="s">
        <v>16</v>
      </c>
      <c r="C11" s="7" t="s">
        <v>13</v>
      </c>
      <c r="D11" s="7">
        <v>6621</v>
      </c>
      <c r="E11" s="7">
        <v>9503</v>
      </c>
      <c r="F11" s="7">
        <v>9920</v>
      </c>
      <c r="G11" s="7">
        <v>10694</v>
      </c>
      <c r="H11" s="7">
        <v>9557.3</v>
      </c>
      <c r="I11" s="7">
        <v>8448.9</v>
      </c>
      <c r="J11" s="9">
        <v>8740.2</v>
      </c>
      <c r="K11" s="9">
        <v>8817.1</v>
      </c>
      <c r="L11" s="9">
        <v>10999.1</v>
      </c>
      <c r="M11" s="9">
        <v>10848.7</v>
      </c>
      <c r="N11" s="40">
        <f t="shared" si="0"/>
        <v>98.63261539580512</v>
      </c>
    </row>
    <row r="12" spans="1:14" ht="24.75" customHeight="1">
      <c r="A12" s="4" t="s">
        <v>17</v>
      </c>
      <c r="B12" s="4" t="s">
        <v>1452</v>
      </c>
      <c r="C12" s="7" t="s">
        <v>13</v>
      </c>
      <c r="D12" s="7">
        <v>3956</v>
      </c>
      <c r="E12" s="7">
        <v>3956</v>
      </c>
      <c r="F12" s="7">
        <v>3956</v>
      </c>
      <c r="G12" s="7">
        <v>3956</v>
      </c>
      <c r="H12" s="7">
        <v>3956</v>
      </c>
      <c r="I12" s="7">
        <v>3956</v>
      </c>
      <c r="J12" s="9">
        <v>3956</v>
      </c>
      <c r="K12" s="9">
        <v>3956</v>
      </c>
      <c r="L12" s="9">
        <v>3956</v>
      </c>
      <c r="M12" s="9">
        <v>3956</v>
      </c>
      <c r="N12" s="40">
        <f t="shared" si="0"/>
        <v>100</v>
      </c>
    </row>
    <row r="13" spans="1:14" ht="21" customHeight="1">
      <c r="A13" s="4" t="s">
        <v>18</v>
      </c>
      <c r="B13" s="4" t="s">
        <v>19</v>
      </c>
      <c r="C13" s="7" t="s">
        <v>13</v>
      </c>
      <c r="D13" s="7">
        <v>40893</v>
      </c>
      <c r="E13" s="7">
        <v>41874</v>
      </c>
      <c r="F13" s="7">
        <v>44243</v>
      </c>
      <c r="G13" s="7">
        <v>44259</v>
      </c>
      <c r="H13" s="7">
        <v>40949.5</v>
      </c>
      <c r="I13" s="7">
        <v>45206</v>
      </c>
      <c r="J13" s="9">
        <v>45194</v>
      </c>
      <c r="K13" s="9">
        <v>48221.3</v>
      </c>
      <c r="L13" s="9">
        <v>47757</v>
      </c>
      <c r="M13" s="9">
        <v>49486</v>
      </c>
      <c r="N13" s="40">
        <f t="shared" si="0"/>
        <v>103.62041166739955</v>
      </c>
    </row>
    <row r="14" spans="1:14" ht="21" customHeight="1">
      <c r="A14" s="4"/>
      <c r="B14" s="4" t="s">
        <v>20</v>
      </c>
      <c r="C14" s="7" t="s">
        <v>13</v>
      </c>
      <c r="D14" s="7">
        <v>32078</v>
      </c>
      <c r="E14" s="7">
        <v>32756</v>
      </c>
      <c r="F14" s="7">
        <v>34531</v>
      </c>
      <c r="G14" s="7">
        <v>35267</v>
      </c>
      <c r="H14" s="7">
        <v>32069</v>
      </c>
      <c r="I14" s="7">
        <v>35419</v>
      </c>
      <c r="J14" s="9">
        <v>35301</v>
      </c>
      <c r="K14" s="9">
        <v>37588.3</v>
      </c>
      <c r="L14" s="9">
        <v>35164</v>
      </c>
      <c r="M14" s="9">
        <v>38522</v>
      </c>
      <c r="N14" s="40">
        <f t="shared" si="0"/>
        <v>109.54953930155841</v>
      </c>
    </row>
    <row r="15" spans="1:14" ht="21" customHeight="1">
      <c r="A15" s="4"/>
      <c r="B15" s="4" t="s">
        <v>21</v>
      </c>
      <c r="C15" s="7" t="s">
        <v>13</v>
      </c>
      <c r="D15" s="7">
        <v>155</v>
      </c>
      <c r="E15" s="7">
        <v>71</v>
      </c>
      <c r="F15" s="7">
        <v>229</v>
      </c>
      <c r="G15" s="7">
        <v>211</v>
      </c>
      <c r="H15" s="7">
        <v>217.5</v>
      </c>
      <c r="I15" s="7">
        <v>35</v>
      </c>
      <c r="J15" s="9">
        <v>20</v>
      </c>
      <c r="K15" s="9">
        <v>5</v>
      </c>
      <c r="L15" s="9">
        <v>17</v>
      </c>
      <c r="M15" s="9">
        <v>10</v>
      </c>
      <c r="N15" s="40">
        <f t="shared" si="0"/>
        <v>58.82352941176471</v>
      </c>
    </row>
    <row r="16" spans="1:14" ht="21" customHeight="1">
      <c r="A16" s="4"/>
      <c r="B16" s="4" t="s">
        <v>22</v>
      </c>
      <c r="C16" s="7" t="s">
        <v>13</v>
      </c>
      <c r="D16" s="7">
        <v>4853</v>
      </c>
      <c r="E16" s="7">
        <v>5240</v>
      </c>
      <c r="F16" s="7">
        <v>5864</v>
      </c>
      <c r="G16" s="7">
        <v>5273</v>
      </c>
      <c r="H16" s="7">
        <v>5230</v>
      </c>
      <c r="I16" s="7">
        <v>6246</v>
      </c>
      <c r="J16" s="9">
        <v>6367</v>
      </c>
      <c r="K16" s="9">
        <v>7269</v>
      </c>
      <c r="L16" s="9">
        <v>9175</v>
      </c>
      <c r="M16" s="9">
        <v>7553</v>
      </c>
      <c r="N16" s="40">
        <f t="shared" si="0"/>
        <v>82.32152588555859</v>
      </c>
    </row>
    <row r="17" spans="1:14" ht="21.75" customHeight="1">
      <c r="A17" s="4"/>
      <c r="B17" s="4" t="s">
        <v>1452</v>
      </c>
      <c r="C17" s="7" t="s">
        <v>13</v>
      </c>
      <c r="D17" s="7">
        <v>3807</v>
      </c>
      <c r="E17" s="7">
        <v>3807</v>
      </c>
      <c r="F17" s="7">
        <v>3619</v>
      </c>
      <c r="G17" s="7">
        <v>3508</v>
      </c>
      <c r="H17" s="7">
        <v>3433</v>
      </c>
      <c r="I17" s="7">
        <v>3506</v>
      </c>
      <c r="J17" s="9">
        <v>3506</v>
      </c>
      <c r="K17" s="9">
        <v>3359</v>
      </c>
      <c r="L17" s="9">
        <v>3401</v>
      </c>
      <c r="M17" s="9">
        <v>3401</v>
      </c>
      <c r="N17" s="40">
        <f t="shared" si="0"/>
        <v>100</v>
      </c>
    </row>
    <row r="18" spans="1:14" ht="21" customHeight="1">
      <c r="A18" s="4" t="s">
        <v>24</v>
      </c>
      <c r="B18" s="4" t="s">
        <v>25</v>
      </c>
      <c r="C18" s="7" t="s">
        <v>13</v>
      </c>
      <c r="D18" s="7">
        <v>13048</v>
      </c>
      <c r="E18" s="7">
        <v>12417</v>
      </c>
      <c r="F18" s="7">
        <v>10015</v>
      </c>
      <c r="G18" s="7">
        <v>10595</v>
      </c>
      <c r="H18" s="7">
        <v>13691.8</v>
      </c>
      <c r="I18" s="7">
        <v>9395</v>
      </c>
      <c r="J18" s="9">
        <v>9407</v>
      </c>
      <c r="K18" s="9">
        <v>6311.9</v>
      </c>
      <c r="L18" s="9">
        <v>6844</v>
      </c>
      <c r="M18" s="9">
        <v>5115</v>
      </c>
      <c r="N18" s="40">
        <f t="shared" si="0"/>
        <v>74.73699590882525</v>
      </c>
    </row>
    <row r="19" spans="1:14" ht="21" customHeight="1">
      <c r="A19" s="4"/>
      <c r="B19" s="4" t="s">
        <v>26</v>
      </c>
      <c r="C19" s="7" t="s">
        <v>13</v>
      </c>
      <c r="D19" s="7">
        <v>11098</v>
      </c>
      <c r="E19" s="7">
        <v>7781</v>
      </c>
      <c r="F19" s="7">
        <v>5628</v>
      </c>
      <c r="G19" s="7">
        <v>4666</v>
      </c>
      <c r="H19" s="7">
        <v>8921</v>
      </c>
      <c r="I19" s="7">
        <v>6735.1</v>
      </c>
      <c r="J19" s="9">
        <v>6574.8</v>
      </c>
      <c r="K19" s="9">
        <v>4174.5</v>
      </c>
      <c r="L19" s="9">
        <v>4360.1</v>
      </c>
      <c r="M19" s="9">
        <v>1152.5</v>
      </c>
      <c r="N19" s="40">
        <f t="shared" si="0"/>
        <v>26.432879979816974</v>
      </c>
    </row>
    <row r="20" spans="1:14" ht="21" customHeight="1">
      <c r="A20" s="4"/>
      <c r="B20" s="4" t="s">
        <v>27</v>
      </c>
      <c r="C20" s="7" t="s">
        <v>13</v>
      </c>
      <c r="D20" s="7">
        <v>33</v>
      </c>
      <c r="E20" s="7">
        <v>223</v>
      </c>
      <c r="F20" s="7">
        <v>-6</v>
      </c>
      <c r="G20" s="7">
        <v>60</v>
      </c>
      <c r="H20" s="7">
        <v>54.5</v>
      </c>
      <c r="I20" s="7">
        <v>7</v>
      </c>
      <c r="J20" s="9">
        <v>9</v>
      </c>
      <c r="K20" s="9">
        <v>5</v>
      </c>
      <c r="L20" s="9">
        <v>-17</v>
      </c>
      <c r="M20" s="9">
        <v>0</v>
      </c>
      <c r="N20" s="40">
        <f t="shared" si="0"/>
        <v>0</v>
      </c>
    </row>
    <row r="21" spans="1:14" ht="21" customHeight="1">
      <c r="A21" s="4"/>
      <c r="B21" s="4" t="s">
        <v>16</v>
      </c>
      <c r="C21" s="7" t="s">
        <v>13</v>
      </c>
      <c r="D21" s="7">
        <v>1768</v>
      </c>
      <c r="E21" s="7">
        <v>4264</v>
      </c>
      <c r="F21" s="7">
        <v>4056</v>
      </c>
      <c r="G21" s="7">
        <v>5421</v>
      </c>
      <c r="H21" s="7">
        <v>4193.3</v>
      </c>
      <c r="I21" s="7">
        <v>2202.9</v>
      </c>
      <c r="J21" s="9">
        <v>2373.2</v>
      </c>
      <c r="K21" s="9">
        <v>1545.4</v>
      </c>
      <c r="L21" s="9">
        <v>1824.3</v>
      </c>
      <c r="M21" s="9">
        <v>3295.7</v>
      </c>
      <c r="N21" s="40">
        <f t="shared" si="0"/>
        <v>180.65559392643752</v>
      </c>
    </row>
    <row r="22" spans="1:14" ht="21" customHeight="1">
      <c r="A22" s="4" t="s">
        <v>28</v>
      </c>
      <c r="B22" s="4" t="s">
        <v>1452</v>
      </c>
      <c r="C22" s="7" t="s">
        <v>13</v>
      </c>
      <c r="D22" s="7">
        <v>149</v>
      </c>
      <c r="E22" s="7">
        <v>149</v>
      </c>
      <c r="F22" s="7">
        <v>337</v>
      </c>
      <c r="G22" s="7">
        <v>448</v>
      </c>
      <c r="H22" s="7">
        <v>523</v>
      </c>
      <c r="I22" s="7">
        <v>450</v>
      </c>
      <c r="J22" s="9">
        <v>450</v>
      </c>
      <c r="K22" s="9">
        <v>597</v>
      </c>
      <c r="L22" s="9">
        <v>555</v>
      </c>
      <c r="M22" s="9">
        <v>555</v>
      </c>
      <c r="N22" s="40">
        <f t="shared" si="0"/>
        <v>100</v>
      </c>
    </row>
    <row r="23" spans="1:14" ht="33.75" customHeight="1">
      <c r="A23" s="4" t="s">
        <v>29</v>
      </c>
      <c r="B23" s="4" t="s">
        <v>30</v>
      </c>
      <c r="C23" s="7" t="s">
        <v>13</v>
      </c>
      <c r="D23" s="7">
        <v>27456.5</v>
      </c>
      <c r="E23" s="7">
        <v>28353.5</v>
      </c>
      <c r="F23" s="7">
        <v>33278.5</v>
      </c>
      <c r="G23" s="7">
        <v>32872.3</v>
      </c>
      <c r="H23" s="7">
        <v>25449</v>
      </c>
      <c r="I23" s="7">
        <v>29037</v>
      </c>
      <c r="J23" s="9">
        <v>30415</v>
      </c>
      <c r="K23" s="9">
        <v>31950.3</v>
      </c>
      <c r="L23" s="9">
        <v>28184</v>
      </c>
      <c r="M23" s="9">
        <v>32364</v>
      </c>
      <c r="N23" s="40">
        <f t="shared" si="0"/>
        <v>114.83110984956004</v>
      </c>
    </row>
    <row r="24" spans="1:14" ht="21" customHeight="1">
      <c r="A24" s="4"/>
      <c r="B24" s="4" t="s">
        <v>20</v>
      </c>
      <c r="C24" s="7" t="s">
        <v>13</v>
      </c>
      <c r="D24" s="7">
        <v>22543</v>
      </c>
      <c r="E24" s="7">
        <v>23083</v>
      </c>
      <c r="F24" s="7">
        <v>27160</v>
      </c>
      <c r="G24" s="7">
        <v>27239</v>
      </c>
      <c r="H24" s="7">
        <v>20358</v>
      </c>
      <c r="I24" s="7">
        <v>23375</v>
      </c>
      <c r="J24" s="9">
        <v>24759</v>
      </c>
      <c r="K24" s="9">
        <v>25899.3</v>
      </c>
      <c r="L24" s="9">
        <v>21057</v>
      </c>
      <c r="M24" s="9">
        <v>26174</v>
      </c>
      <c r="N24" s="40">
        <f t="shared" si="0"/>
        <v>124.30070760317233</v>
      </c>
    </row>
    <row r="25" spans="1:14" ht="21" customHeight="1">
      <c r="A25" s="4"/>
      <c r="B25" s="4" t="s">
        <v>31</v>
      </c>
      <c r="C25" s="7" t="s">
        <v>13</v>
      </c>
      <c r="D25" s="7">
        <v>115.5</v>
      </c>
      <c r="E25" s="7">
        <v>57.5</v>
      </c>
      <c r="F25" s="7">
        <v>207.5</v>
      </c>
      <c r="G25" s="7">
        <v>183.3</v>
      </c>
      <c r="H25" s="7">
        <v>179</v>
      </c>
      <c r="I25" s="7">
        <v>35</v>
      </c>
      <c r="J25" s="9">
        <v>20</v>
      </c>
      <c r="K25" s="9">
        <v>5</v>
      </c>
      <c r="L25" s="9">
        <v>17</v>
      </c>
      <c r="M25" s="9">
        <v>10</v>
      </c>
      <c r="N25" s="40">
        <f t="shared" si="0"/>
        <v>58.82352941176471</v>
      </c>
    </row>
    <row r="26" spans="1:14" ht="21" customHeight="1">
      <c r="A26" s="4"/>
      <c r="B26" s="4" t="s">
        <v>22</v>
      </c>
      <c r="C26" s="7" t="s">
        <v>13</v>
      </c>
      <c r="D26" s="7">
        <v>4746</v>
      </c>
      <c r="E26" s="7">
        <v>5161</v>
      </c>
      <c r="F26" s="7">
        <v>5740</v>
      </c>
      <c r="G26" s="7">
        <v>5273</v>
      </c>
      <c r="H26" s="7">
        <v>4758</v>
      </c>
      <c r="I26" s="7">
        <v>5431</v>
      </c>
      <c r="J26" s="9">
        <v>5440</v>
      </c>
      <c r="K26" s="9">
        <v>5835</v>
      </c>
      <c r="L26" s="9">
        <v>6959</v>
      </c>
      <c r="M26" s="9">
        <v>6029</v>
      </c>
      <c r="N26" s="40">
        <f t="shared" si="0"/>
        <v>86.63601092110935</v>
      </c>
    </row>
    <row r="27" spans="1:14" ht="21" customHeight="1">
      <c r="A27" s="4"/>
      <c r="B27" s="4" t="s">
        <v>1452</v>
      </c>
      <c r="C27" s="7" t="s">
        <v>13</v>
      </c>
      <c r="D27" s="7">
        <v>52</v>
      </c>
      <c r="E27" s="7">
        <v>52</v>
      </c>
      <c r="F27" s="7">
        <v>171</v>
      </c>
      <c r="G27" s="7">
        <v>177</v>
      </c>
      <c r="H27" s="7">
        <v>154</v>
      </c>
      <c r="I27" s="7">
        <v>196</v>
      </c>
      <c r="J27" s="9">
        <v>196</v>
      </c>
      <c r="K27" s="9">
        <v>211</v>
      </c>
      <c r="L27" s="9">
        <v>151</v>
      </c>
      <c r="M27" s="9">
        <v>151</v>
      </c>
      <c r="N27" s="40">
        <f t="shared" si="0"/>
        <v>100</v>
      </c>
    </row>
    <row r="28" spans="1:14" ht="47.25" customHeight="1">
      <c r="A28" s="4" t="s">
        <v>32</v>
      </c>
      <c r="B28" s="4" t="s">
        <v>33</v>
      </c>
      <c r="C28" s="7" t="s">
        <v>13</v>
      </c>
      <c r="D28" s="7">
        <v>3600</v>
      </c>
      <c r="E28" s="7">
        <v>4321</v>
      </c>
      <c r="F28" s="7">
        <v>3500</v>
      </c>
      <c r="G28" s="7">
        <v>3437</v>
      </c>
      <c r="H28" s="7">
        <v>4839</v>
      </c>
      <c r="I28" s="7">
        <v>3673</v>
      </c>
      <c r="J28" s="9">
        <v>3644</v>
      </c>
      <c r="K28" s="9">
        <v>4209</v>
      </c>
      <c r="L28" s="9">
        <v>4475</v>
      </c>
      <c r="M28" s="9">
        <v>4149</v>
      </c>
      <c r="N28" s="40">
        <f t="shared" si="0"/>
        <v>92.71508379888267</v>
      </c>
    </row>
    <row r="29" spans="1:14" ht="21" customHeight="1">
      <c r="A29" s="4"/>
      <c r="B29" s="4" t="s">
        <v>20</v>
      </c>
      <c r="C29" s="7" t="s">
        <v>13</v>
      </c>
      <c r="D29" s="7">
        <v>3590</v>
      </c>
      <c r="E29" s="7">
        <v>4271</v>
      </c>
      <c r="F29" s="7">
        <v>3500</v>
      </c>
      <c r="G29" s="7">
        <v>3437</v>
      </c>
      <c r="H29" s="7">
        <v>4839</v>
      </c>
      <c r="I29" s="7">
        <v>3673</v>
      </c>
      <c r="J29" s="9">
        <v>3644</v>
      </c>
      <c r="K29" s="9">
        <v>4205</v>
      </c>
      <c r="L29" s="9">
        <v>4471</v>
      </c>
      <c r="M29" s="9">
        <v>4145</v>
      </c>
      <c r="N29" s="40">
        <f t="shared" si="0"/>
        <v>92.70856631626035</v>
      </c>
    </row>
    <row r="30" spans="1:14" ht="21" customHeight="1">
      <c r="A30" s="4"/>
      <c r="B30" s="4" t="s">
        <v>27</v>
      </c>
      <c r="C30" s="7" t="s">
        <v>13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9">
        <v>0</v>
      </c>
      <c r="K30" s="9">
        <v>0</v>
      </c>
      <c r="L30" s="9">
        <v>0</v>
      </c>
      <c r="M30" s="9">
        <v>0</v>
      </c>
      <c r="N30" s="40">
        <v>0</v>
      </c>
    </row>
    <row r="31" spans="1:14" ht="21" customHeight="1">
      <c r="A31" s="4"/>
      <c r="B31" s="4" t="s">
        <v>35</v>
      </c>
      <c r="C31" s="7" t="s">
        <v>13</v>
      </c>
      <c r="D31" s="7">
        <v>0</v>
      </c>
      <c r="E31" s="7">
        <v>40</v>
      </c>
      <c r="F31" s="7">
        <v>0</v>
      </c>
      <c r="G31" s="7">
        <v>0</v>
      </c>
      <c r="H31" s="7">
        <v>0</v>
      </c>
      <c r="I31" s="7">
        <v>0</v>
      </c>
      <c r="J31" s="9">
        <v>0</v>
      </c>
      <c r="K31" s="9">
        <v>0</v>
      </c>
      <c r="L31" s="9">
        <v>0</v>
      </c>
      <c r="M31" s="9">
        <v>0</v>
      </c>
      <c r="N31" s="40">
        <v>0</v>
      </c>
    </row>
    <row r="32" spans="1:14" ht="21" customHeight="1">
      <c r="A32" s="4"/>
      <c r="B32" s="4" t="s">
        <v>1452</v>
      </c>
      <c r="C32" s="7" t="s">
        <v>13</v>
      </c>
      <c r="D32" s="7">
        <v>10</v>
      </c>
      <c r="E32" s="7">
        <v>10</v>
      </c>
      <c r="F32" s="7">
        <v>0</v>
      </c>
      <c r="G32" s="7">
        <v>0</v>
      </c>
      <c r="H32" s="7">
        <v>0</v>
      </c>
      <c r="I32" s="7">
        <v>0</v>
      </c>
      <c r="J32" s="9">
        <v>0</v>
      </c>
      <c r="K32" s="9">
        <v>4</v>
      </c>
      <c r="L32" s="9">
        <v>4</v>
      </c>
      <c r="M32" s="9">
        <v>4</v>
      </c>
      <c r="N32" s="40">
        <f t="shared" si="0"/>
        <v>100</v>
      </c>
    </row>
    <row r="33" spans="1:14" ht="58.5" customHeight="1">
      <c r="A33" s="4" t="s">
        <v>36</v>
      </c>
      <c r="B33" s="4" t="s">
        <v>37</v>
      </c>
      <c r="C33" s="7" t="s">
        <v>38</v>
      </c>
      <c r="D33" s="7">
        <v>67589</v>
      </c>
      <c r="E33" s="7">
        <v>71951</v>
      </c>
      <c r="F33" s="7">
        <v>123530</v>
      </c>
      <c r="G33" s="7">
        <v>107846</v>
      </c>
      <c r="H33" s="7">
        <v>41052</v>
      </c>
      <c r="I33" s="7">
        <v>100387</v>
      </c>
      <c r="J33" s="9">
        <v>95974.1</v>
      </c>
      <c r="K33" s="9">
        <v>115776.9</v>
      </c>
      <c r="L33" s="9">
        <v>113676.5</v>
      </c>
      <c r="M33" s="9">
        <v>116986.7</v>
      </c>
      <c r="N33" s="40">
        <f t="shared" si="0"/>
        <v>102.91194750014294</v>
      </c>
    </row>
    <row r="34" spans="1:14" ht="21" customHeight="1">
      <c r="A34" s="4"/>
      <c r="B34" s="4" t="s">
        <v>20</v>
      </c>
      <c r="C34" s="7" t="s">
        <v>38</v>
      </c>
      <c r="D34" s="7">
        <v>57317</v>
      </c>
      <c r="E34" s="7">
        <v>61129</v>
      </c>
      <c r="F34" s="7">
        <v>109323</v>
      </c>
      <c r="G34" s="7">
        <v>93535</v>
      </c>
      <c r="H34" s="7">
        <v>37869</v>
      </c>
      <c r="I34" s="7">
        <v>88920</v>
      </c>
      <c r="J34" s="9">
        <v>86200</v>
      </c>
      <c r="K34" s="9">
        <v>104682.3</v>
      </c>
      <c r="L34" s="9">
        <v>90355.3</v>
      </c>
      <c r="M34" s="9">
        <v>98743.3</v>
      </c>
      <c r="N34" s="40">
        <f t="shared" si="0"/>
        <v>109.28335139167264</v>
      </c>
    </row>
    <row r="35" spans="1:14" ht="21" customHeight="1">
      <c r="A35" s="4"/>
      <c r="B35" s="4" t="s">
        <v>27</v>
      </c>
      <c r="C35" s="7" t="s">
        <v>38</v>
      </c>
      <c r="D35" s="7">
        <v>110</v>
      </c>
      <c r="E35" s="7">
        <v>64</v>
      </c>
      <c r="F35" s="7">
        <v>395</v>
      </c>
      <c r="G35" s="7">
        <v>407</v>
      </c>
      <c r="H35" s="7">
        <v>66</v>
      </c>
      <c r="I35" s="7">
        <v>51</v>
      </c>
      <c r="J35" s="9">
        <v>17</v>
      </c>
      <c r="K35" s="9">
        <v>17</v>
      </c>
      <c r="L35" s="9">
        <v>20</v>
      </c>
      <c r="M35" s="9">
        <v>22</v>
      </c>
      <c r="N35" s="40">
        <f t="shared" si="0"/>
        <v>110.00000000000001</v>
      </c>
    </row>
    <row r="36" spans="1:14" ht="21" customHeight="1">
      <c r="A36" s="4"/>
      <c r="B36" s="4" t="s">
        <v>35</v>
      </c>
      <c r="C36" s="7" t="s">
        <v>38</v>
      </c>
      <c r="D36" s="7">
        <v>10011</v>
      </c>
      <c r="E36" s="7">
        <v>10607</v>
      </c>
      <c r="F36" s="7">
        <v>13397</v>
      </c>
      <c r="G36" s="7">
        <v>13442</v>
      </c>
      <c r="H36" s="7">
        <v>2799</v>
      </c>
      <c r="I36" s="7">
        <v>10911</v>
      </c>
      <c r="J36" s="9">
        <v>9171.6</v>
      </c>
      <c r="K36" s="9">
        <v>10555.4</v>
      </c>
      <c r="L36" s="9">
        <v>22891.6</v>
      </c>
      <c r="M36" s="9">
        <v>17811.8</v>
      </c>
      <c r="N36" s="40">
        <f t="shared" si="0"/>
        <v>77.80932743888587</v>
      </c>
    </row>
    <row r="37" spans="1:14" ht="21" customHeight="1">
      <c r="A37" s="4"/>
      <c r="B37" s="4" t="s">
        <v>1455</v>
      </c>
      <c r="C37" s="7" t="s">
        <v>38</v>
      </c>
      <c r="D37" s="7">
        <v>151</v>
      </c>
      <c r="E37" s="7">
        <v>151</v>
      </c>
      <c r="F37" s="7">
        <v>415</v>
      </c>
      <c r="G37" s="7">
        <v>462</v>
      </c>
      <c r="H37" s="7">
        <v>318</v>
      </c>
      <c r="I37" s="7">
        <v>505</v>
      </c>
      <c r="J37" s="9">
        <v>558.5</v>
      </c>
      <c r="K37" s="9">
        <v>522.2</v>
      </c>
      <c r="L37" s="9">
        <v>409.6</v>
      </c>
      <c r="M37" s="9">
        <v>409.6</v>
      </c>
      <c r="N37" s="40">
        <f t="shared" si="0"/>
        <v>100</v>
      </c>
    </row>
    <row r="38" spans="1:14" ht="37.5" customHeight="1">
      <c r="A38" s="4" t="s">
        <v>39</v>
      </c>
      <c r="B38" s="4" t="s">
        <v>40</v>
      </c>
      <c r="C38" s="7" t="s">
        <v>38</v>
      </c>
      <c r="D38" s="7">
        <v>71125</v>
      </c>
      <c r="E38" s="7">
        <v>74749</v>
      </c>
      <c r="F38" s="7">
        <v>127744</v>
      </c>
      <c r="G38" s="7">
        <v>112562</v>
      </c>
      <c r="H38" s="7">
        <v>42067</v>
      </c>
      <c r="I38" s="7">
        <v>104639</v>
      </c>
      <c r="J38" s="9">
        <v>99414.4</v>
      </c>
      <c r="K38" s="9">
        <v>123659.6</v>
      </c>
      <c r="L38" s="9">
        <v>116911.3</v>
      </c>
      <c r="M38" s="9">
        <v>121269.9</v>
      </c>
      <c r="N38" s="40">
        <f t="shared" si="0"/>
        <v>103.7281255105366</v>
      </c>
    </row>
    <row r="39" spans="1:14" ht="21" customHeight="1">
      <c r="A39" s="4"/>
      <c r="B39" s="4" t="s">
        <v>20</v>
      </c>
      <c r="C39" s="7" t="s">
        <v>38</v>
      </c>
      <c r="D39" s="7">
        <v>60605</v>
      </c>
      <c r="E39" s="7">
        <v>63451</v>
      </c>
      <c r="F39" s="7">
        <v>113242</v>
      </c>
      <c r="G39" s="7">
        <v>97968</v>
      </c>
      <c r="H39" s="7">
        <v>38783</v>
      </c>
      <c r="I39" s="7">
        <v>92843</v>
      </c>
      <c r="J39" s="9">
        <v>89329.1</v>
      </c>
      <c r="K39" s="9">
        <v>112153.4</v>
      </c>
      <c r="L39" s="9">
        <v>92571.8</v>
      </c>
      <c r="M39" s="9">
        <v>1023.289</v>
      </c>
      <c r="N39" s="40">
        <f t="shared" si="0"/>
        <v>1.1054003487023045</v>
      </c>
    </row>
    <row r="40" spans="1:14" ht="21" customHeight="1">
      <c r="A40" s="4"/>
      <c r="B40" s="4" t="s">
        <v>27</v>
      </c>
      <c r="C40" s="7" t="s">
        <v>38</v>
      </c>
      <c r="D40" s="7">
        <v>113</v>
      </c>
      <c r="E40" s="7">
        <v>65</v>
      </c>
      <c r="F40" s="7">
        <v>413</v>
      </c>
      <c r="G40" s="7">
        <v>422</v>
      </c>
      <c r="H40" s="7">
        <v>68</v>
      </c>
      <c r="I40" s="7">
        <v>52</v>
      </c>
      <c r="J40" s="9">
        <v>17.5</v>
      </c>
      <c r="K40" s="9">
        <v>17.5</v>
      </c>
      <c r="L40" s="9">
        <v>22</v>
      </c>
      <c r="M40" s="9">
        <v>22</v>
      </c>
      <c r="N40" s="40">
        <f t="shared" si="0"/>
        <v>100</v>
      </c>
    </row>
    <row r="41" spans="1:14" ht="21" customHeight="1">
      <c r="A41" s="4"/>
      <c r="B41" s="4" t="s">
        <v>35</v>
      </c>
      <c r="C41" s="7" t="s">
        <v>38</v>
      </c>
      <c r="D41" s="7">
        <v>10248</v>
      </c>
      <c r="E41" s="7">
        <v>11075</v>
      </c>
      <c r="F41" s="7">
        <v>13649</v>
      </c>
      <c r="G41" s="7">
        <v>13682</v>
      </c>
      <c r="H41" s="7">
        <v>2890</v>
      </c>
      <c r="I41" s="7">
        <v>11213</v>
      </c>
      <c r="J41" s="9">
        <v>9475.9</v>
      </c>
      <c r="K41" s="9">
        <v>10938.8</v>
      </c>
      <c r="L41" s="9">
        <v>23886.5</v>
      </c>
      <c r="M41" s="9">
        <v>18488</v>
      </c>
      <c r="N41" s="40">
        <f t="shared" si="0"/>
        <v>77.39936784376113</v>
      </c>
    </row>
    <row r="42" spans="1:14" ht="21" customHeight="1">
      <c r="A42" s="4"/>
      <c r="B42" s="4" t="s">
        <v>1453</v>
      </c>
      <c r="C42" s="7" t="s">
        <v>38</v>
      </c>
      <c r="D42" s="7">
        <v>159</v>
      </c>
      <c r="E42" s="7">
        <v>158</v>
      </c>
      <c r="F42" s="7">
        <v>440</v>
      </c>
      <c r="G42" s="7">
        <v>490</v>
      </c>
      <c r="H42" s="7">
        <v>326</v>
      </c>
      <c r="I42" s="7">
        <v>531</v>
      </c>
      <c r="J42" s="9">
        <v>591.9</v>
      </c>
      <c r="K42" s="9">
        <v>549.9</v>
      </c>
      <c r="L42" s="9">
        <v>431</v>
      </c>
      <c r="M42" s="9">
        <v>431</v>
      </c>
      <c r="N42" s="40">
        <f t="shared" si="0"/>
        <v>100</v>
      </c>
    </row>
    <row r="43" spans="1:14" ht="57" customHeight="1">
      <c r="A43" s="4" t="s">
        <v>41</v>
      </c>
      <c r="B43" s="4" t="s">
        <v>42</v>
      </c>
      <c r="C43" s="7" t="s">
        <v>38</v>
      </c>
      <c r="D43" s="7">
        <v>113104</v>
      </c>
      <c r="E43" s="7">
        <v>123617</v>
      </c>
      <c r="F43" s="7">
        <v>135517</v>
      </c>
      <c r="G43" s="7">
        <v>142508</v>
      </c>
      <c r="H43" s="7">
        <v>85392</v>
      </c>
      <c r="I43" s="7">
        <v>134404</v>
      </c>
      <c r="J43" s="9">
        <v>139543.2</v>
      </c>
      <c r="K43" s="9">
        <v>127270.1</v>
      </c>
      <c r="L43" s="9">
        <v>96980.4</v>
      </c>
      <c r="M43" s="9">
        <v>104101.3</v>
      </c>
      <c r="N43" s="40">
        <f t="shared" si="0"/>
        <v>107.34261768357318</v>
      </c>
    </row>
    <row r="44" spans="1:14" ht="21" customHeight="1">
      <c r="A44" s="4"/>
      <c r="B44" s="4" t="s">
        <v>20</v>
      </c>
      <c r="C44" s="7" t="s">
        <v>38</v>
      </c>
      <c r="D44" s="7">
        <v>112760</v>
      </c>
      <c r="E44" s="7">
        <v>122329</v>
      </c>
      <c r="F44" s="7">
        <v>135517</v>
      </c>
      <c r="G44" s="7">
        <v>142508</v>
      </c>
      <c r="H44" s="7">
        <v>85392</v>
      </c>
      <c r="I44" s="7">
        <v>134404</v>
      </c>
      <c r="J44" s="9">
        <v>139543.2</v>
      </c>
      <c r="K44" s="9">
        <v>127172.5</v>
      </c>
      <c r="L44" s="9">
        <v>96884.1</v>
      </c>
      <c r="M44" s="9">
        <v>104005</v>
      </c>
      <c r="N44" s="40">
        <f t="shared" si="0"/>
        <v>107.34991603369386</v>
      </c>
    </row>
    <row r="45" spans="1:14" ht="21" customHeight="1">
      <c r="A45" s="4"/>
      <c r="B45" s="4" t="s">
        <v>27</v>
      </c>
      <c r="C45" s="7" t="s">
        <v>38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9">
        <v>0</v>
      </c>
      <c r="K45" s="9">
        <v>0</v>
      </c>
      <c r="L45" s="9">
        <v>0</v>
      </c>
      <c r="M45" s="9">
        <v>0</v>
      </c>
      <c r="N45" s="40">
        <v>0</v>
      </c>
    </row>
    <row r="46" spans="1:14" ht="21" customHeight="1">
      <c r="A46" s="4"/>
      <c r="B46" s="4" t="s">
        <v>35</v>
      </c>
      <c r="C46" s="7" t="s">
        <v>38</v>
      </c>
      <c r="D46" s="7">
        <v>0</v>
      </c>
      <c r="E46" s="7">
        <v>1019</v>
      </c>
      <c r="F46" s="7">
        <v>0</v>
      </c>
      <c r="G46" s="7">
        <v>0</v>
      </c>
      <c r="H46" s="7">
        <v>0</v>
      </c>
      <c r="I46" s="7">
        <v>0</v>
      </c>
      <c r="J46" s="9">
        <v>0</v>
      </c>
      <c r="K46" s="9">
        <v>0</v>
      </c>
      <c r="L46" s="9">
        <v>0</v>
      </c>
      <c r="M46" s="9">
        <v>0</v>
      </c>
      <c r="N46" s="40">
        <v>0</v>
      </c>
    </row>
    <row r="47" spans="1:14" ht="21" customHeight="1">
      <c r="A47" s="4"/>
      <c r="B47" s="4" t="s">
        <v>1452</v>
      </c>
      <c r="C47" s="7" t="s">
        <v>38</v>
      </c>
      <c r="D47" s="7">
        <v>344</v>
      </c>
      <c r="E47" s="7">
        <v>269</v>
      </c>
      <c r="F47" s="7">
        <v>0</v>
      </c>
      <c r="G47" s="7">
        <v>0</v>
      </c>
      <c r="H47" s="7">
        <v>0</v>
      </c>
      <c r="I47" s="7">
        <v>0</v>
      </c>
      <c r="J47" s="9">
        <v>0</v>
      </c>
      <c r="K47" s="9">
        <v>97.6</v>
      </c>
      <c r="L47" s="9">
        <v>96.3</v>
      </c>
      <c r="M47" s="9">
        <v>96.3</v>
      </c>
      <c r="N47" s="40">
        <f t="shared" si="0"/>
        <v>100</v>
      </c>
    </row>
    <row r="48" spans="1:14" ht="56.25" customHeight="1">
      <c r="A48" s="4" t="s">
        <v>43</v>
      </c>
      <c r="B48" s="4" t="s">
        <v>44</v>
      </c>
      <c r="C48" s="7" t="s">
        <v>38</v>
      </c>
      <c r="D48" s="7">
        <v>126437</v>
      </c>
      <c r="E48" s="7">
        <v>136903</v>
      </c>
      <c r="F48" s="7">
        <v>148081</v>
      </c>
      <c r="G48" s="7">
        <v>156782</v>
      </c>
      <c r="H48" s="7">
        <v>92173</v>
      </c>
      <c r="I48" s="7">
        <v>144777</v>
      </c>
      <c r="J48" s="9">
        <v>150717</v>
      </c>
      <c r="K48" s="9">
        <v>139272.2</v>
      </c>
      <c r="L48" s="9">
        <v>107218.8</v>
      </c>
      <c r="M48" s="9">
        <v>113148.3</v>
      </c>
      <c r="N48" s="40">
        <f t="shared" si="0"/>
        <v>105.5302801374386</v>
      </c>
    </row>
    <row r="49" spans="1:14" ht="21" customHeight="1">
      <c r="A49" s="4"/>
      <c r="B49" s="4" t="s">
        <v>20</v>
      </c>
      <c r="C49" s="7" t="s">
        <v>38</v>
      </c>
      <c r="D49" s="7">
        <v>126075</v>
      </c>
      <c r="E49" s="7">
        <v>135500</v>
      </c>
      <c r="F49" s="7">
        <v>148081</v>
      </c>
      <c r="G49" s="7">
        <v>156782</v>
      </c>
      <c r="H49" s="7">
        <v>92173</v>
      </c>
      <c r="I49" s="7">
        <v>144777</v>
      </c>
      <c r="J49" s="9">
        <v>150717</v>
      </c>
      <c r="K49" s="9">
        <v>139174.6</v>
      </c>
      <c r="L49" s="9">
        <v>107122.5</v>
      </c>
      <c r="M49" s="9">
        <v>113520</v>
      </c>
      <c r="N49" s="40">
        <f t="shared" si="0"/>
        <v>105.97213470559406</v>
      </c>
    </row>
    <row r="50" spans="1:14" ht="21" customHeight="1">
      <c r="A50" s="4"/>
      <c r="B50" s="4" t="s">
        <v>27</v>
      </c>
      <c r="C50" s="7" t="s">
        <v>38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9">
        <v>0</v>
      </c>
      <c r="K50" s="9">
        <v>0</v>
      </c>
      <c r="L50" s="9">
        <v>0</v>
      </c>
      <c r="M50" s="9">
        <v>0</v>
      </c>
      <c r="N50" s="40">
        <v>0</v>
      </c>
    </row>
    <row r="51" spans="1:14" ht="21" customHeight="1">
      <c r="A51" s="4"/>
      <c r="B51" s="4" t="s">
        <v>35</v>
      </c>
      <c r="C51" s="7" t="s">
        <v>38</v>
      </c>
      <c r="D51" s="7">
        <v>0</v>
      </c>
      <c r="E51" s="7">
        <v>1120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9">
        <v>0</v>
      </c>
      <c r="L51" s="9">
        <v>0</v>
      </c>
      <c r="M51" s="9">
        <v>0</v>
      </c>
      <c r="N51" s="40">
        <v>0</v>
      </c>
    </row>
    <row r="52" spans="1:14" ht="21" customHeight="1">
      <c r="A52" s="4"/>
      <c r="B52" s="4" t="s">
        <v>1452</v>
      </c>
      <c r="C52" s="7" t="s">
        <v>38</v>
      </c>
      <c r="D52" s="7">
        <v>362</v>
      </c>
      <c r="E52" s="7">
        <v>283</v>
      </c>
      <c r="F52" s="7">
        <v>0</v>
      </c>
      <c r="G52" s="7">
        <v>0</v>
      </c>
      <c r="H52" s="7">
        <v>0</v>
      </c>
      <c r="I52" s="7">
        <v>0</v>
      </c>
      <c r="J52" s="9">
        <v>0</v>
      </c>
      <c r="K52" s="9">
        <v>97.6</v>
      </c>
      <c r="L52" s="9">
        <v>96.3</v>
      </c>
      <c r="M52" s="9">
        <v>96.3</v>
      </c>
      <c r="N52" s="40">
        <f t="shared" si="0"/>
        <v>100</v>
      </c>
    </row>
    <row r="53" spans="1:14" ht="63" customHeight="1">
      <c r="A53" s="4" t="s">
        <v>45</v>
      </c>
      <c r="B53" s="4" t="s">
        <v>46</v>
      </c>
      <c r="C53" s="7" t="s">
        <v>47</v>
      </c>
      <c r="D53" s="7">
        <v>24.85</v>
      </c>
      <c r="E53" s="7">
        <v>26.5</v>
      </c>
      <c r="F53" s="7">
        <v>38.4</v>
      </c>
      <c r="G53" s="7">
        <v>33.6</v>
      </c>
      <c r="H53" s="7">
        <v>20.7</v>
      </c>
      <c r="I53" s="7">
        <v>35.6</v>
      </c>
      <c r="J53" s="9">
        <v>33.1</v>
      </c>
      <c r="K53" s="9">
        <v>37.9</v>
      </c>
      <c r="L53" s="9">
        <v>41.14</v>
      </c>
      <c r="M53" s="9">
        <v>36.57</v>
      </c>
      <c r="N53" s="40">
        <f t="shared" si="0"/>
        <v>88.89158969372873</v>
      </c>
    </row>
    <row r="54" spans="1:14" ht="21" customHeight="1">
      <c r="A54" s="4"/>
      <c r="B54" s="4" t="s">
        <v>20</v>
      </c>
      <c r="C54" s="7" t="s">
        <v>47</v>
      </c>
      <c r="D54" s="7">
        <v>25.6</v>
      </c>
      <c r="E54" s="7">
        <v>27.6</v>
      </c>
      <c r="F54" s="7">
        <v>41.8</v>
      </c>
      <c r="G54" s="7">
        <v>35.15</v>
      </c>
      <c r="H54" s="7">
        <v>21.9</v>
      </c>
      <c r="I54" s="7">
        <v>38.8</v>
      </c>
      <c r="J54" s="9">
        <v>36.4</v>
      </c>
      <c r="K54" s="9">
        <v>41.5</v>
      </c>
      <c r="L54" s="9">
        <v>43.64</v>
      </c>
      <c r="M54" s="9">
        <v>38.22</v>
      </c>
      <c r="N54" s="40">
        <f t="shared" si="0"/>
        <v>87.58020164986252</v>
      </c>
    </row>
    <row r="55" spans="1:14" ht="21" customHeight="1">
      <c r="A55" s="4"/>
      <c r="B55" s="4" t="s">
        <v>48</v>
      </c>
      <c r="C55" s="7" t="s">
        <v>47</v>
      </c>
      <c r="D55" s="7">
        <v>12.8</v>
      </c>
      <c r="E55" s="7">
        <v>11.1</v>
      </c>
      <c r="F55" s="7">
        <v>20</v>
      </c>
      <c r="G55" s="7">
        <v>22.2</v>
      </c>
      <c r="H55" s="7">
        <v>6.9</v>
      </c>
      <c r="I55" s="7">
        <v>14.6</v>
      </c>
      <c r="J55" s="9">
        <v>8.5</v>
      </c>
      <c r="K55" s="9">
        <v>34</v>
      </c>
      <c r="L55" s="9">
        <v>11.76</v>
      </c>
      <c r="M55" s="9">
        <v>22</v>
      </c>
      <c r="N55" s="40">
        <f t="shared" si="0"/>
        <v>187.0748299319728</v>
      </c>
    </row>
    <row r="56" spans="1:14" ht="21" customHeight="1">
      <c r="A56" s="4"/>
      <c r="B56" s="4" t="s">
        <v>35</v>
      </c>
      <c r="C56" s="7" t="s">
        <v>47</v>
      </c>
      <c r="D56" s="7">
        <v>21.6</v>
      </c>
      <c r="E56" s="7">
        <v>21.7</v>
      </c>
      <c r="F56" s="7">
        <v>23.7</v>
      </c>
      <c r="G56" s="7">
        <v>26.3</v>
      </c>
      <c r="H56" s="7">
        <v>12.2</v>
      </c>
      <c r="I56" s="7">
        <v>21.6</v>
      </c>
      <c r="J56" s="9">
        <v>17.9</v>
      </c>
      <c r="K56" s="9">
        <v>20.5</v>
      </c>
      <c r="L56" s="9">
        <v>33.86</v>
      </c>
      <c r="M56" s="9">
        <v>29.69</v>
      </c>
      <c r="N56" s="40">
        <f t="shared" si="0"/>
        <v>87.68458357944478</v>
      </c>
    </row>
    <row r="57" spans="1:14" ht="21" customHeight="1">
      <c r="A57" s="4"/>
      <c r="B57" s="4" t="s">
        <v>1452</v>
      </c>
      <c r="C57" s="7" t="s">
        <v>47</v>
      </c>
      <c r="D57" s="7">
        <v>29.2</v>
      </c>
      <c r="E57" s="7">
        <v>29</v>
      </c>
      <c r="F57" s="7">
        <v>24.3</v>
      </c>
      <c r="G57" s="7">
        <v>26.1</v>
      </c>
      <c r="H57" s="7">
        <v>20.7</v>
      </c>
      <c r="I57" s="7">
        <v>25.6</v>
      </c>
      <c r="J57" s="9">
        <v>28.5</v>
      </c>
      <c r="K57" s="9">
        <v>24.75</v>
      </c>
      <c r="L57" s="9">
        <v>27.13</v>
      </c>
      <c r="M57" s="9">
        <v>24.13</v>
      </c>
      <c r="N57" s="40">
        <f t="shared" si="0"/>
        <v>88.9421304828603</v>
      </c>
    </row>
    <row r="58" spans="1:14" ht="43.5" customHeight="1">
      <c r="A58" s="4" t="s">
        <v>49</v>
      </c>
      <c r="B58" s="4" t="s">
        <v>1450</v>
      </c>
      <c r="C58" s="7" t="s">
        <v>47</v>
      </c>
      <c r="D58" s="7" t="s">
        <v>50</v>
      </c>
      <c r="E58" s="7" t="s">
        <v>51</v>
      </c>
      <c r="F58" s="7" t="s">
        <v>52</v>
      </c>
      <c r="G58" s="7" t="s">
        <v>53</v>
      </c>
      <c r="H58" s="7" t="s">
        <v>54</v>
      </c>
      <c r="I58" s="7">
        <v>37.1</v>
      </c>
      <c r="J58" s="9">
        <v>34.3</v>
      </c>
      <c r="K58" s="9">
        <v>40.4</v>
      </c>
      <c r="L58" s="9">
        <v>42.31</v>
      </c>
      <c r="M58" s="9">
        <v>37.9</v>
      </c>
      <c r="N58" s="40">
        <f t="shared" si="0"/>
        <v>89.57693216733632</v>
      </c>
    </row>
    <row r="59" spans="1:14" ht="21" customHeight="1">
      <c r="A59" s="4"/>
      <c r="B59" s="4" t="s">
        <v>20</v>
      </c>
      <c r="C59" s="7" t="s">
        <v>47</v>
      </c>
      <c r="D59" s="7" t="s">
        <v>55</v>
      </c>
      <c r="E59" s="7" t="s">
        <v>56</v>
      </c>
      <c r="F59" s="7" t="s">
        <v>57</v>
      </c>
      <c r="G59" s="7" t="s">
        <v>58</v>
      </c>
      <c r="H59" s="7" t="s">
        <v>59</v>
      </c>
      <c r="I59" s="7">
        <v>40.5</v>
      </c>
      <c r="J59" s="9">
        <v>37.7</v>
      </c>
      <c r="K59" s="9">
        <v>44.5</v>
      </c>
      <c r="L59" s="9">
        <v>44.71</v>
      </c>
      <c r="M59" s="9">
        <v>39.61</v>
      </c>
      <c r="N59" s="40">
        <f t="shared" si="0"/>
        <v>88.59315589353612</v>
      </c>
    </row>
    <row r="60" spans="1:14" ht="21" customHeight="1">
      <c r="A60" s="4"/>
      <c r="B60" s="4" t="s">
        <v>48</v>
      </c>
      <c r="C60" s="7" t="s">
        <v>47</v>
      </c>
      <c r="D60" s="7" t="s">
        <v>60</v>
      </c>
      <c r="E60" s="7" t="s">
        <v>61</v>
      </c>
      <c r="F60" s="7" t="s">
        <v>62</v>
      </c>
      <c r="G60" s="7" t="s">
        <v>63</v>
      </c>
      <c r="H60" s="7" t="s">
        <v>64</v>
      </c>
      <c r="I60" s="7">
        <v>14.9</v>
      </c>
      <c r="J60" s="9">
        <v>8.8</v>
      </c>
      <c r="K60" s="9">
        <v>35</v>
      </c>
      <c r="L60" s="9">
        <v>12.94</v>
      </c>
      <c r="M60" s="9">
        <v>22</v>
      </c>
      <c r="N60" s="40">
        <f t="shared" si="0"/>
        <v>170.01545595054097</v>
      </c>
    </row>
    <row r="61" spans="1:14" ht="21" customHeight="1">
      <c r="A61" s="4"/>
      <c r="B61" s="4" t="s">
        <v>35</v>
      </c>
      <c r="C61" s="7" t="s">
        <v>47</v>
      </c>
      <c r="D61" s="7" t="s">
        <v>65</v>
      </c>
      <c r="E61" s="7" t="s">
        <v>66</v>
      </c>
      <c r="F61" s="7" t="s">
        <v>67</v>
      </c>
      <c r="G61" s="7" t="s">
        <v>68</v>
      </c>
      <c r="H61" s="7" t="s">
        <v>69</v>
      </c>
      <c r="I61" s="7">
        <v>22.2</v>
      </c>
      <c r="J61" s="9">
        <v>18.5</v>
      </c>
      <c r="K61" s="9">
        <v>21.3</v>
      </c>
      <c r="L61" s="9">
        <v>35.34</v>
      </c>
      <c r="M61" s="9">
        <v>30.82</v>
      </c>
      <c r="N61" s="40">
        <f t="shared" si="0"/>
        <v>87.20996038483304</v>
      </c>
    </row>
    <row r="62" spans="1:14" ht="21" customHeight="1">
      <c r="A62" s="4"/>
      <c r="B62" s="4" t="s">
        <v>1452</v>
      </c>
      <c r="C62" s="7" t="s">
        <v>47</v>
      </c>
      <c r="D62" s="7" t="s">
        <v>70</v>
      </c>
      <c r="E62" s="7" t="s">
        <v>70</v>
      </c>
      <c r="F62" s="7" t="s">
        <v>71</v>
      </c>
      <c r="G62" s="7" t="s">
        <v>72</v>
      </c>
      <c r="H62" s="7" t="s">
        <v>54</v>
      </c>
      <c r="I62" s="7">
        <v>27.1</v>
      </c>
      <c r="J62" s="9">
        <v>30.2</v>
      </c>
      <c r="K62" s="9">
        <v>26.1</v>
      </c>
      <c r="L62" s="9">
        <v>28.54</v>
      </c>
      <c r="M62" s="9">
        <v>28.54</v>
      </c>
      <c r="N62" s="40">
        <f t="shared" si="0"/>
        <v>100</v>
      </c>
    </row>
    <row r="63" spans="1:14" ht="40.5" customHeight="1">
      <c r="A63" s="4" t="s">
        <v>73</v>
      </c>
      <c r="B63" s="4" t="s">
        <v>74</v>
      </c>
      <c r="C63" s="7" t="s">
        <v>47</v>
      </c>
      <c r="D63" s="7" t="s">
        <v>75</v>
      </c>
      <c r="E63" s="7" t="s">
        <v>76</v>
      </c>
      <c r="F63" s="7" t="s">
        <v>77</v>
      </c>
      <c r="G63" s="7" t="s">
        <v>78</v>
      </c>
      <c r="H63" s="7" t="s">
        <v>79</v>
      </c>
      <c r="I63" s="7">
        <v>383.7</v>
      </c>
      <c r="J63" s="9">
        <v>382.9</v>
      </c>
      <c r="K63" s="9">
        <v>323.1</v>
      </c>
      <c r="L63" s="9">
        <v>232</v>
      </c>
      <c r="M63" s="9">
        <v>250.91</v>
      </c>
      <c r="N63" s="40">
        <f t="shared" si="0"/>
        <v>108.15086206896551</v>
      </c>
    </row>
    <row r="64" spans="1:14" ht="21" customHeight="1">
      <c r="A64" s="4"/>
      <c r="B64" s="4" t="s">
        <v>20</v>
      </c>
      <c r="C64" s="7" t="s">
        <v>47</v>
      </c>
      <c r="D64" s="7" t="s">
        <v>80</v>
      </c>
      <c r="E64" s="7" t="s">
        <v>81</v>
      </c>
      <c r="F64" s="7" t="s">
        <v>77</v>
      </c>
      <c r="G64" s="7" t="s">
        <v>78</v>
      </c>
      <c r="H64" s="7" t="s">
        <v>79</v>
      </c>
      <c r="I64" s="7">
        <v>383.7</v>
      </c>
      <c r="J64" s="9">
        <v>382.9</v>
      </c>
      <c r="K64" s="9">
        <v>323.2</v>
      </c>
      <c r="L64" s="9">
        <v>232</v>
      </c>
      <c r="M64" s="9">
        <v>250.92</v>
      </c>
      <c r="N64" s="40">
        <f t="shared" si="0"/>
        <v>108.15517241379308</v>
      </c>
    </row>
    <row r="65" spans="1:14" ht="21" customHeight="1">
      <c r="A65" s="4"/>
      <c r="B65" s="4" t="s">
        <v>27</v>
      </c>
      <c r="C65" s="7" t="s">
        <v>47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9">
        <v>0</v>
      </c>
      <c r="K65" s="9">
        <v>0</v>
      </c>
      <c r="L65" s="9">
        <v>0</v>
      </c>
      <c r="M65" s="9">
        <v>0</v>
      </c>
      <c r="N65" s="40">
        <v>0</v>
      </c>
    </row>
    <row r="66" spans="1:14" ht="21" customHeight="1">
      <c r="A66" s="4"/>
      <c r="B66" s="4" t="s">
        <v>82</v>
      </c>
      <c r="C66" s="7" t="s">
        <v>47</v>
      </c>
      <c r="D66" s="7">
        <v>0</v>
      </c>
      <c r="E66" s="7" t="s">
        <v>83</v>
      </c>
      <c r="F66" s="7">
        <v>0</v>
      </c>
      <c r="G66" s="7">
        <v>0</v>
      </c>
      <c r="H66" s="7">
        <v>0</v>
      </c>
      <c r="I66" s="7">
        <v>0</v>
      </c>
      <c r="J66" s="9">
        <v>0</v>
      </c>
      <c r="K66" s="9">
        <v>0</v>
      </c>
      <c r="L66" s="9">
        <v>0</v>
      </c>
      <c r="M66" s="9">
        <v>0</v>
      </c>
      <c r="N66" s="40">
        <v>0</v>
      </c>
    </row>
    <row r="67" spans="1:14" ht="21" customHeight="1">
      <c r="A67" s="4"/>
      <c r="B67" s="4" t="s">
        <v>1454</v>
      </c>
      <c r="C67" s="7" t="s">
        <v>47</v>
      </c>
      <c r="D67" s="7" t="s">
        <v>84</v>
      </c>
      <c r="E67" s="7" t="s">
        <v>85</v>
      </c>
      <c r="F67" s="7">
        <v>0</v>
      </c>
      <c r="G67" s="7">
        <v>0</v>
      </c>
      <c r="H67" s="7">
        <v>0</v>
      </c>
      <c r="I67" s="7">
        <v>0</v>
      </c>
      <c r="J67" s="9">
        <v>0</v>
      </c>
      <c r="K67" s="9">
        <v>244</v>
      </c>
      <c r="L67" s="9">
        <v>240.75</v>
      </c>
      <c r="M67" s="9">
        <v>240.75</v>
      </c>
      <c r="N67" s="40">
        <f t="shared" si="0"/>
        <v>100</v>
      </c>
    </row>
    <row r="68" spans="1:14" ht="63" customHeight="1">
      <c r="A68" s="4" t="s">
        <v>86</v>
      </c>
      <c r="B68" s="4" t="s">
        <v>1451</v>
      </c>
      <c r="C68" s="7" t="s">
        <v>47</v>
      </c>
      <c r="D68" s="7" t="s">
        <v>87</v>
      </c>
      <c r="E68" s="7" t="s">
        <v>88</v>
      </c>
      <c r="F68" s="7" t="s">
        <v>89</v>
      </c>
      <c r="G68" s="7" t="s">
        <v>90</v>
      </c>
      <c r="H68" s="7" t="s">
        <v>91</v>
      </c>
      <c r="I68" s="7">
        <v>413.3</v>
      </c>
      <c r="J68" s="9">
        <v>413.6</v>
      </c>
      <c r="K68" s="9">
        <v>353.6</v>
      </c>
      <c r="L68" s="9">
        <v>256.5</v>
      </c>
      <c r="M68" s="9">
        <v>272.71</v>
      </c>
      <c r="N68" s="40">
        <f t="shared" si="0"/>
        <v>106.31968810916179</v>
      </c>
    </row>
    <row r="69" spans="1:14" ht="21" customHeight="1">
      <c r="A69" s="4"/>
      <c r="B69" s="4" t="s">
        <v>20</v>
      </c>
      <c r="C69" s="7" t="s">
        <v>47</v>
      </c>
      <c r="D69" s="7" t="s">
        <v>92</v>
      </c>
      <c r="E69" s="7" t="s">
        <v>93</v>
      </c>
      <c r="F69" s="7" t="s">
        <v>89</v>
      </c>
      <c r="G69" s="7" t="s">
        <v>90</v>
      </c>
      <c r="H69" s="7" t="s">
        <v>91</v>
      </c>
      <c r="I69" s="7">
        <v>413.3</v>
      </c>
      <c r="J69" s="9">
        <v>413.6</v>
      </c>
      <c r="K69" s="9">
        <v>353.7</v>
      </c>
      <c r="L69" s="9">
        <v>256.5</v>
      </c>
      <c r="M69" s="9">
        <v>272.74</v>
      </c>
      <c r="N69" s="40">
        <f t="shared" si="0"/>
        <v>106.33138401559454</v>
      </c>
    </row>
    <row r="70" spans="1:14" ht="21" customHeight="1">
      <c r="A70" s="4"/>
      <c r="B70" s="4" t="s">
        <v>27</v>
      </c>
      <c r="C70" s="7" t="s">
        <v>47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9">
        <v>0</v>
      </c>
      <c r="K70" s="9">
        <v>0</v>
      </c>
      <c r="L70" s="9">
        <v>0</v>
      </c>
      <c r="M70" s="9">
        <v>0</v>
      </c>
      <c r="N70" s="40">
        <v>0</v>
      </c>
    </row>
    <row r="71" spans="1:14" ht="21" customHeight="1">
      <c r="A71" s="4"/>
      <c r="B71" s="4" t="s">
        <v>82</v>
      </c>
      <c r="C71" s="7" t="s">
        <v>47</v>
      </c>
      <c r="D71" s="7">
        <v>0</v>
      </c>
      <c r="E71" s="7" t="s">
        <v>94</v>
      </c>
      <c r="F71" s="7">
        <v>0</v>
      </c>
      <c r="G71" s="7">
        <v>0</v>
      </c>
      <c r="H71" s="7">
        <v>0</v>
      </c>
      <c r="I71" s="7">
        <v>0</v>
      </c>
      <c r="J71" s="9">
        <v>0</v>
      </c>
      <c r="K71" s="9">
        <v>0</v>
      </c>
      <c r="L71" s="9">
        <v>0</v>
      </c>
      <c r="M71" s="9">
        <v>0</v>
      </c>
      <c r="N71" s="40">
        <v>0</v>
      </c>
    </row>
    <row r="72" spans="1:14" ht="21" customHeight="1">
      <c r="A72" s="4"/>
      <c r="B72" s="4" t="s">
        <v>1452</v>
      </c>
      <c r="C72" s="7" t="s">
        <v>47</v>
      </c>
      <c r="D72" s="7" t="s">
        <v>95</v>
      </c>
      <c r="E72" s="7" t="s">
        <v>96</v>
      </c>
      <c r="F72" s="7">
        <v>0</v>
      </c>
      <c r="G72" s="7">
        <v>0</v>
      </c>
      <c r="H72" s="7">
        <v>0</v>
      </c>
      <c r="I72" s="7">
        <v>0</v>
      </c>
      <c r="J72" s="9">
        <v>0</v>
      </c>
      <c r="K72" s="9">
        <v>244</v>
      </c>
      <c r="L72" s="9">
        <v>240.75</v>
      </c>
      <c r="M72" s="9">
        <v>240.75</v>
      </c>
      <c r="N72" s="40">
        <f t="shared" si="0"/>
        <v>100</v>
      </c>
    </row>
    <row r="73" spans="1:14" ht="37.5" customHeight="1">
      <c r="A73" s="4" t="s">
        <v>97</v>
      </c>
      <c r="B73" s="4" t="s">
        <v>98</v>
      </c>
      <c r="C73" s="7" t="s">
        <v>99</v>
      </c>
      <c r="D73" s="7" t="s">
        <v>100</v>
      </c>
      <c r="E73" s="7" t="s">
        <v>101</v>
      </c>
      <c r="F73" s="7" t="s">
        <v>102</v>
      </c>
      <c r="G73" s="7" t="s">
        <v>103</v>
      </c>
      <c r="H73" s="7" t="s">
        <v>104</v>
      </c>
      <c r="I73" s="7">
        <v>6458</v>
      </c>
      <c r="J73" s="8">
        <v>6910</v>
      </c>
      <c r="K73" s="8">
        <v>7413</v>
      </c>
      <c r="L73" s="8">
        <v>7327</v>
      </c>
      <c r="M73" s="8">
        <v>7933</v>
      </c>
      <c r="N73" s="40">
        <f aca="true" t="shared" si="1" ref="N73:N109">M73/L73*100</f>
        <v>108.2707793094036</v>
      </c>
    </row>
    <row r="74" spans="1:14" ht="21" customHeight="1">
      <c r="A74" s="4"/>
      <c r="B74" s="4" t="s">
        <v>20</v>
      </c>
      <c r="C74" s="7" t="s">
        <v>99</v>
      </c>
      <c r="D74" s="7" t="s">
        <v>105</v>
      </c>
      <c r="E74" s="7" t="s">
        <v>106</v>
      </c>
      <c r="F74" s="7" t="s">
        <v>107</v>
      </c>
      <c r="G74" s="7" t="s">
        <v>108</v>
      </c>
      <c r="H74" s="7" t="s">
        <v>109</v>
      </c>
      <c r="I74" s="7">
        <v>4680</v>
      </c>
      <c r="J74" s="8">
        <v>5670</v>
      </c>
      <c r="K74" s="8">
        <v>6324</v>
      </c>
      <c r="L74" s="8">
        <v>6215</v>
      </c>
      <c r="M74" s="8">
        <v>6523</v>
      </c>
      <c r="N74" s="40">
        <f t="shared" si="1"/>
        <v>104.95575221238937</v>
      </c>
    </row>
    <row r="75" spans="1:14" ht="21" customHeight="1">
      <c r="A75" s="4"/>
      <c r="B75" s="4" t="s">
        <v>27</v>
      </c>
      <c r="C75" s="7" t="s">
        <v>99</v>
      </c>
      <c r="D75" s="7" t="s">
        <v>110</v>
      </c>
      <c r="E75" s="7" t="s">
        <v>111</v>
      </c>
      <c r="F75" s="7" t="s">
        <v>112</v>
      </c>
      <c r="G75" s="7" t="s">
        <v>111</v>
      </c>
      <c r="H75" s="7" t="s">
        <v>113</v>
      </c>
      <c r="I75" s="7">
        <v>0</v>
      </c>
      <c r="J75" s="8">
        <v>0</v>
      </c>
      <c r="K75" s="8">
        <v>0</v>
      </c>
      <c r="L75" s="8">
        <v>0</v>
      </c>
      <c r="M75" s="8">
        <v>0</v>
      </c>
      <c r="N75" s="40">
        <v>0</v>
      </c>
    </row>
    <row r="76" spans="1:14" ht="21" customHeight="1">
      <c r="A76" s="4"/>
      <c r="B76" s="4" t="s">
        <v>35</v>
      </c>
      <c r="C76" s="7" t="s">
        <v>99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110</v>
      </c>
      <c r="J76" s="8">
        <v>141</v>
      </c>
      <c r="K76" s="8">
        <v>189</v>
      </c>
      <c r="L76" s="8">
        <v>198</v>
      </c>
      <c r="M76" s="8">
        <v>349</v>
      </c>
      <c r="N76" s="40">
        <f t="shared" si="1"/>
        <v>176.26262626262624</v>
      </c>
    </row>
    <row r="77" spans="1:14" ht="21" customHeight="1">
      <c r="A77" s="4"/>
      <c r="B77" s="4" t="s">
        <v>1452</v>
      </c>
      <c r="C77" s="7" t="s">
        <v>99</v>
      </c>
      <c r="D77" s="7" t="s">
        <v>114</v>
      </c>
      <c r="E77" s="7" t="s">
        <v>115</v>
      </c>
      <c r="F77" s="7" t="s">
        <v>116</v>
      </c>
      <c r="G77" s="7" t="s">
        <v>117</v>
      </c>
      <c r="H77" s="7" t="s">
        <v>118</v>
      </c>
      <c r="I77" s="7">
        <v>1668</v>
      </c>
      <c r="J77" s="8">
        <v>1099</v>
      </c>
      <c r="K77" s="8">
        <v>900</v>
      </c>
      <c r="L77" s="8">
        <v>914</v>
      </c>
      <c r="M77" s="8">
        <v>1061</v>
      </c>
      <c r="N77" s="40">
        <f t="shared" si="1"/>
        <v>116.08315098468272</v>
      </c>
    </row>
    <row r="78" spans="1:14" ht="21" customHeight="1">
      <c r="A78" s="78" t="s">
        <v>119</v>
      </c>
      <c r="B78" s="4" t="s">
        <v>120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40"/>
    </row>
    <row r="79" spans="1:14" ht="21" customHeight="1">
      <c r="A79" s="78"/>
      <c r="B79" s="4" t="s">
        <v>121</v>
      </c>
      <c r="C79" s="7" t="s">
        <v>99</v>
      </c>
      <c r="D79" s="7" t="s">
        <v>122</v>
      </c>
      <c r="E79" s="7" t="s">
        <v>123</v>
      </c>
      <c r="F79" s="7" t="s">
        <v>124</v>
      </c>
      <c r="G79" s="7" t="s">
        <v>125</v>
      </c>
      <c r="H79" s="7" t="s">
        <v>126</v>
      </c>
      <c r="I79" s="7">
        <v>2931</v>
      </c>
      <c r="J79" s="8">
        <v>3227</v>
      </c>
      <c r="K79" s="8">
        <v>3177</v>
      </c>
      <c r="L79" s="8">
        <v>3087</v>
      </c>
      <c r="M79" s="8">
        <v>3276</v>
      </c>
      <c r="N79" s="40">
        <f t="shared" si="1"/>
        <v>106.12244897959184</v>
      </c>
    </row>
    <row r="80" spans="1:14" ht="21" customHeight="1">
      <c r="A80" s="4"/>
      <c r="B80" s="4" t="s">
        <v>20</v>
      </c>
      <c r="C80" s="7" t="s">
        <v>99</v>
      </c>
      <c r="D80" s="7" t="s">
        <v>127</v>
      </c>
      <c r="E80" s="7" t="s">
        <v>128</v>
      </c>
      <c r="F80" s="7" t="s">
        <v>129</v>
      </c>
      <c r="G80" s="7" t="s">
        <v>130</v>
      </c>
      <c r="H80" s="7" t="s">
        <v>131</v>
      </c>
      <c r="I80" s="7">
        <v>1539</v>
      </c>
      <c r="J80" s="8">
        <v>2493</v>
      </c>
      <c r="K80" s="8">
        <v>2533</v>
      </c>
      <c r="L80" s="8">
        <v>2449</v>
      </c>
      <c r="M80" s="8">
        <v>2520</v>
      </c>
      <c r="N80" s="40">
        <f t="shared" si="1"/>
        <v>102.89914250714578</v>
      </c>
    </row>
    <row r="81" spans="1:14" ht="21" customHeight="1">
      <c r="A81" s="4"/>
      <c r="B81" s="4" t="s">
        <v>27</v>
      </c>
      <c r="C81" s="7" t="s">
        <v>99</v>
      </c>
      <c r="D81" s="7" t="s">
        <v>132</v>
      </c>
      <c r="E81" s="7" t="s">
        <v>132</v>
      </c>
      <c r="F81" s="7" t="s">
        <v>132</v>
      </c>
      <c r="G81" s="7" t="s">
        <v>132</v>
      </c>
      <c r="H81" s="7" t="s">
        <v>133</v>
      </c>
      <c r="I81" s="7">
        <v>0</v>
      </c>
      <c r="J81" s="8">
        <v>0</v>
      </c>
      <c r="K81" s="8">
        <v>0</v>
      </c>
      <c r="L81" s="8">
        <v>0</v>
      </c>
      <c r="M81" s="8">
        <v>0</v>
      </c>
      <c r="N81" s="40">
        <v>0</v>
      </c>
    </row>
    <row r="82" spans="1:14" ht="21" customHeight="1">
      <c r="A82" s="4"/>
      <c r="B82" s="4" t="s">
        <v>35</v>
      </c>
      <c r="C82" s="7" t="s">
        <v>99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55</v>
      </c>
      <c r="J82" s="8">
        <v>70</v>
      </c>
      <c r="K82" s="8">
        <v>85</v>
      </c>
      <c r="L82" s="8">
        <v>95</v>
      </c>
      <c r="M82" s="8">
        <v>158</v>
      </c>
      <c r="N82" s="40">
        <f t="shared" si="1"/>
        <v>166.31578947368422</v>
      </c>
    </row>
    <row r="83" spans="1:14" ht="21" customHeight="1">
      <c r="A83" s="4"/>
      <c r="B83" s="4" t="s">
        <v>1453</v>
      </c>
      <c r="C83" s="7" t="s">
        <v>99</v>
      </c>
      <c r="D83" s="7" t="s">
        <v>134</v>
      </c>
      <c r="E83" s="7" t="s">
        <v>135</v>
      </c>
      <c r="F83" s="7" t="s">
        <v>136</v>
      </c>
      <c r="G83" s="7" t="s">
        <v>137</v>
      </c>
      <c r="H83" s="7" t="s">
        <v>138</v>
      </c>
      <c r="I83" s="7">
        <v>1337</v>
      </c>
      <c r="J83" s="8">
        <v>664</v>
      </c>
      <c r="K83" s="8">
        <v>559</v>
      </c>
      <c r="L83" s="8">
        <v>543</v>
      </c>
      <c r="M83" s="8">
        <v>598</v>
      </c>
      <c r="N83" s="40">
        <f t="shared" si="1"/>
        <v>110.12891344383058</v>
      </c>
    </row>
    <row r="84" spans="1:14" ht="21.75" customHeight="1">
      <c r="A84" s="4" t="s">
        <v>139</v>
      </c>
      <c r="B84" s="4" t="s">
        <v>140</v>
      </c>
      <c r="C84" s="7" t="s">
        <v>99</v>
      </c>
      <c r="D84" s="7" t="s">
        <v>141</v>
      </c>
      <c r="E84" s="7" t="s">
        <v>142</v>
      </c>
      <c r="F84" s="7" t="s">
        <v>143</v>
      </c>
      <c r="G84" s="7" t="s">
        <v>144</v>
      </c>
      <c r="H84" s="7" t="s">
        <v>145</v>
      </c>
      <c r="I84" s="7">
        <v>38085</v>
      </c>
      <c r="J84" s="8">
        <v>43422</v>
      </c>
      <c r="K84" s="8">
        <v>97241</v>
      </c>
      <c r="L84" s="8">
        <v>106177</v>
      </c>
      <c r="M84" s="8">
        <v>113631</v>
      </c>
      <c r="N84" s="40">
        <f t="shared" si="1"/>
        <v>107.02035280710511</v>
      </c>
    </row>
    <row r="85" spans="1:14" ht="21" customHeight="1">
      <c r="A85" s="4"/>
      <c r="B85" s="4" t="s">
        <v>20</v>
      </c>
      <c r="C85" s="7" t="s">
        <v>99</v>
      </c>
      <c r="D85" s="7" t="s">
        <v>146</v>
      </c>
      <c r="E85" s="7" t="s">
        <v>147</v>
      </c>
      <c r="F85" s="7" t="s">
        <v>148</v>
      </c>
      <c r="G85" s="7" t="s">
        <v>149</v>
      </c>
      <c r="H85" s="7" t="s">
        <v>150</v>
      </c>
      <c r="I85" s="7">
        <v>35745</v>
      </c>
      <c r="J85" s="8">
        <v>41971</v>
      </c>
      <c r="K85" s="8">
        <v>95714</v>
      </c>
      <c r="L85" s="8">
        <v>104734</v>
      </c>
      <c r="M85" s="8">
        <v>112394</v>
      </c>
      <c r="N85" s="40">
        <f t="shared" si="1"/>
        <v>107.31376630320622</v>
      </c>
    </row>
    <row r="86" spans="1:14" ht="21" customHeight="1">
      <c r="A86" s="4"/>
      <c r="B86" s="4" t="s">
        <v>27</v>
      </c>
      <c r="C86" s="7" t="s">
        <v>99</v>
      </c>
      <c r="D86" s="7" t="s">
        <v>151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8">
        <v>0</v>
      </c>
      <c r="K86" s="8">
        <v>0</v>
      </c>
      <c r="L86" s="8">
        <v>0</v>
      </c>
      <c r="M86" s="8">
        <v>0</v>
      </c>
      <c r="N86" s="40">
        <v>0</v>
      </c>
    </row>
    <row r="87" spans="1:14" ht="21" customHeight="1">
      <c r="A87" s="4"/>
      <c r="B87" s="4" t="s">
        <v>152</v>
      </c>
      <c r="C87" s="7" t="s">
        <v>99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8">
        <v>5</v>
      </c>
      <c r="K87" s="8">
        <v>1</v>
      </c>
      <c r="L87" s="8">
        <v>0</v>
      </c>
      <c r="M87" s="8">
        <v>0</v>
      </c>
      <c r="N87" s="40">
        <v>0</v>
      </c>
    </row>
    <row r="88" spans="1:14" ht="28.5" customHeight="1">
      <c r="A88" s="4"/>
      <c r="B88" s="4" t="s">
        <v>1452</v>
      </c>
      <c r="C88" s="7" t="s">
        <v>99</v>
      </c>
      <c r="D88" s="7" t="s">
        <v>153</v>
      </c>
      <c r="E88" s="7" t="s">
        <v>154</v>
      </c>
      <c r="F88" s="7" t="s">
        <v>155</v>
      </c>
      <c r="G88" s="7" t="s">
        <v>156</v>
      </c>
      <c r="H88" s="7" t="s">
        <v>157</v>
      </c>
      <c r="I88" s="7">
        <v>2340</v>
      </c>
      <c r="J88" s="8">
        <v>1446</v>
      </c>
      <c r="K88" s="8">
        <v>1526</v>
      </c>
      <c r="L88" s="8">
        <v>1443</v>
      </c>
      <c r="M88" s="8">
        <v>1237</v>
      </c>
      <c r="N88" s="40">
        <f t="shared" si="1"/>
        <v>85.72418572418572</v>
      </c>
    </row>
    <row r="89" spans="1:14" ht="39.75" customHeight="1">
      <c r="A89" s="4" t="s">
        <v>158</v>
      </c>
      <c r="B89" s="4" t="s">
        <v>159</v>
      </c>
      <c r="C89" s="7" t="s">
        <v>99</v>
      </c>
      <c r="D89" s="7" t="s">
        <v>160</v>
      </c>
      <c r="E89" s="7" t="s">
        <v>161</v>
      </c>
      <c r="F89" s="7" t="s">
        <v>136</v>
      </c>
      <c r="G89" s="7" t="s">
        <v>162</v>
      </c>
      <c r="H89" s="7" t="s">
        <v>163</v>
      </c>
      <c r="I89" s="7">
        <v>2755</v>
      </c>
      <c r="J89" s="8">
        <v>2304</v>
      </c>
      <c r="K89" s="8">
        <v>2213</v>
      </c>
      <c r="L89" s="8">
        <v>2063</v>
      </c>
      <c r="M89" s="8">
        <v>2097</v>
      </c>
      <c r="N89" s="40">
        <f t="shared" si="1"/>
        <v>101.64808531265149</v>
      </c>
    </row>
    <row r="90" spans="1:14" ht="21" customHeight="1">
      <c r="A90" s="4"/>
      <c r="B90" s="4" t="s">
        <v>20</v>
      </c>
      <c r="C90" s="7" t="s">
        <v>99</v>
      </c>
      <c r="D90" s="7" t="s">
        <v>164</v>
      </c>
      <c r="E90" s="7" t="s">
        <v>165</v>
      </c>
      <c r="F90" s="7" t="s">
        <v>166</v>
      </c>
      <c r="G90" s="7" t="s">
        <v>167</v>
      </c>
      <c r="H90" s="7" t="s">
        <v>168</v>
      </c>
      <c r="I90" s="7">
        <v>819</v>
      </c>
      <c r="J90" s="8">
        <v>820</v>
      </c>
      <c r="K90" s="8">
        <v>730</v>
      </c>
      <c r="L90" s="8">
        <v>878</v>
      </c>
      <c r="M90" s="8">
        <v>1006</v>
      </c>
      <c r="N90" s="40">
        <f t="shared" si="1"/>
        <v>114.57858769931664</v>
      </c>
    </row>
    <row r="91" spans="1:14" ht="21" customHeight="1">
      <c r="A91" s="4"/>
      <c r="B91" s="4" t="s">
        <v>27</v>
      </c>
      <c r="C91" s="7" t="s">
        <v>99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v>0</v>
      </c>
      <c r="K91" s="8">
        <v>0</v>
      </c>
      <c r="L91" s="8">
        <v>0</v>
      </c>
      <c r="M91" s="8">
        <v>0</v>
      </c>
      <c r="N91" s="40">
        <v>0</v>
      </c>
    </row>
    <row r="92" spans="1:14" ht="21" customHeight="1">
      <c r="A92" s="4"/>
      <c r="B92" s="4" t="s">
        <v>16</v>
      </c>
      <c r="C92" s="7" t="s">
        <v>99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400</v>
      </c>
      <c r="J92" s="8">
        <v>2</v>
      </c>
      <c r="K92" s="8">
        <v>1</v>
      </c>
      <c r="L92" s="8">
        <v>0</v>
      </c>
      <c r="M92" s="8">
        <v>0</v>
      </c>
      <c r="N92" s="40">
        <v>0</v>
      </c>
    </row>
    <row r="93" spans="1:14" ht="26.25" customHeight="1">
      <c r="A93" s="4"/>
      <c r="B93" s="4" t="s">
        <v>1540</v>
      </c>
      <c r="C93" s="7" t="s">
        <v>99</v>
      </c>
      <c r="D93" s="7" t="s">
        <v>169</v>
      </c>
      <c r="E93" s="7" t="s">
        <v>170</v>
      </c>
      <c r="F93" s="7" t="s">
        <v>171</v>
      </c>
      <c r="G93" s="7" t="s">
        <v>172</v>
      </c>
      <c r="H93" s="7" t="s">
        <v>173</v>
      </c>
      <c r="I93" s="7">
        <v>1536</v>
      </c>
      <c r="J93" s="8">
        <v>1482</v>
      </c>
      <c r="K93" s="8">
        <v>1483</v>
      </c>
      <c r="L93" s="8">
        <v>1185</v>
      </c>
      <c r="M93" s="8">
        <v>1091</v>
      </c>
      <c r="N93" s="40">
        <f t="shared" si="1"/>
        <v>92.0675105485232</v>
      </c>
    </row>
    <row r="94" spans="1:14" ht="42" customHeight="1">
      <c r="A94" s="4" t="s">
        <v>174</v>
      </c>
      <c r="B94" s="4" t="s">
        <v>175</v>
      </c>
      <c r="C94" s="7"/>
      <c r="D94" s="7"/>
      <c r="E94" s="7"/>
      <c r="F94" s="7"/>
      <c r="G94" s="7"/>
      <c r="H94" s="7"/>
      <c r="I94" s="7"/>
      <c r="J94" s="8"/>
      <c r="K94" s="9"/>
      <c r="L94" s="9"/>
      <c r="M94" s="9"/>
      <c r="N94" s="40"/>
    </row>
    <row r="95" spans="1:14" ht="21" customHeight="1">
      <c r="A95" s="4"/>
      <c r="B95" s="4" t="s">
        <v>176</v>
      </c>
      <c r="C95" s="7" t="s">
        <v>38</v>
      </c>
      <c r="D95" s="7" t="s">
        <v>177</v>
      </c>
      <c r="E95" s="7" t="s">
        <v>178</v>
      </c>
      <c r="F95" s="7" t="s">
        <v>179</v>
      </c>
      <c r="G95" s="7" t="s">
        <v>180</v>
      </c>
      <c r="H95" s="7" t="s">
        <v>181</v>
      </c>
      <c r="I95" s="7">
        <v>12375.4</v>
      </c>
      <c r="J95" s="9">
        <v>21437</v>
      </c>
      <c r="K95" s="9">
        <v>19492.1</v>
      </c>
      <c r="L95" s="9">
        <v>20163.1</v>
      </c>
      <c r="M95" s="9">
        <v>20571.9</v>
      </c>
      <c r="N95" s="40">
        <f t="shared" si="1"/>
        <v>102.02746601465054</v>
      </c>
    </row>
    <row r="96" spans="1:14" ht="21" customHeight="1">
      <c r="A96" s="4"/>
      <c r="B96" s="4" t="s">
        <v>20</v>
      </c>
      <c r="C96" s="7" t="s">
        <v>38</v>
      </c>
      <c r="D96" s="7" t="s">
        <v>182</v>
      </c>
      <c r="E96" s="7" t="s">
        <v>183</v>
      </c>
      <c r="F96" s="7" t="s">
        <v>184</v>
      </c>
      <c r="G96" s="7" t="s">
        <v>185</v>
      </c>
      <c r="H96" s="7" t="s">
        <v>186</v>
      </c>
      <c r="I96" s="7">
        <v>5561.5</v>
      </c>
      <c r="J96" s="9">
        <v>14587.4</v>
      </c>
      <c r="K96" s="9">
        <v>15838.5</v>
      </c>
      <c r="L96" s="9">
        <v>16875.3</v>
      </c>
      <c r="M96" s="9">
        <v>17249.3</v>
      </c>
      <c r="N96" s="40">
        <f t="shared" si="1"/>
        <v>102.2162568961737</v>
      </c>
    </row>
    <row r="97" spans="1:14" ht="21" customHeight="1">
      <c r="A97" s="4"/>
      <c r="B97" s="4" t="s">
        <v>27</v>
      </c>
      <c r="C97" s="7" t="s">
        <v>38</v>
      </c>
      <c r="D97" s="7" t="s">
        <v>187</v>
      </c>
      <c r="E97" s="7" t="s">
        <v>112</v>
      </c>
      <c r="F97" s="7" t="s">
        <v>188</v>
      </c>
      <c r="G97" s="7" t="s">
        <v>189</v>
      </c>
      <c r="H97" s="7" t="s">
        <v>190</v>
      </c>
      <c r="I97" s="7">
        <v>0</v>
      </c>
      <c r="J97" s="8">
        <v>0</v>
      </c>
      <c r="K97" s="9">
        <v>0</v>
      </c>
      <c r="L97" s="9">
        <v>0</v>
      </c>
      <c r="M97" s="9">
        <v>0</v>
      </c>
      <c r="N97" s="40">
        <v>0</v>
      </c>
    </row>
    <row r="98" spans="1:14" ht="21" customHeight="1">
      <c r="A98" s="4"/>
      <c r="B98" s="4" t="s">
        <v>35</v>
      </c>
      <c r="C98" s="7" t="s">
        <v>38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72.1</v>
      </c>
      <c r="J98" s="9">
        <v>263.9</v>
      </c>
      <c r="K98" s="9">
        <v>300</v>
      </c>
      <c r="L98" s="9">
        <v>355</v>
      </c>
      <c r="M98" s="9">
        <v>501.9</v>
      </c>
      <c r="N98" s="40">
        <f t="shared" si="1"/>
        <v>141.38028169014083</v>
      </c>
    </row>
    <row r="99" spans="1:14" ht="21" customHeight="1">
      <c r="A99" s="4"/>
      <c r="B99" s="4" t="s">
        <v>23</v>
      </c>
      <c r="C99" s="7" t="s">
        <v>38</v>
      </c>
      <c r="D99" s="7" t="s">
        <v>191</v>
      </c>
      <c r="E99" s="7" t="s">
        <v>192</v>
      </c>
      <c r="F99" s="7" t="s">
        <v>193</v>
      </c>
      <c r="G99" s="7" t="s">
        <v>194</v>
      </c>
      <c r="H99" s="7" t="s">
        <v>195</v>
      </c>
      <c r="I99" s="7">
        <v>6741.8</v>
      </c>
      <c r="J99" s="9">
        <v>6585.7</v>
      </c>
      <c r="K99" s="9">
        <v>3353.6</v>
      </c>
      <c r="L99" s="9">
        <v>2932.8</v>
      </c>
      <c r="M99" s="9">
        <v>2820.7</v>
      </c>
      <c r="N99" s="40">
        <f t="shared" si="1"/>
        <v>96.17771412984177</v>
      </c>
    </row>
    <row r="100" spans="1:14" ht="21" customHeight="1">
      <c r="A100" s="4" t="s">
        <v>196</v>
      </c>
      <c r="B100" s="4" t="s">
        <v>197</v>
      </c>
      <c r="C100" s="7" t="s">
        <v>38</v>
      </c>
      <c r="D100" s="7" t="s">
        <v>198</v>
      </c>
      <c r="E100" s="7" t="s">
        <v>199</v>
      </c>
      <c r="F100" s="7" t="s">
        <v>200</v>
      </c>
      <c r="G100" s="7" t="s">
        <v>201</v>
      </c>
      <c r="H100" s="7" t="s">
        <v>202</v>
      </c>
      <c r="I100" s="7">
        <v>8944</v>
      </c>
      <c r="J100" s="10">
        <v>9896.53</v>
      </c>
      <c r="K100" s="9">
        <v>15293.4</v>
      </c>
      <c r="L100" s="9">
        <v>24652.9</v>
      </c>
      <c r="M100" s="9">
        <v>25764.5</v>
      </c>
      <c r="N100" s="40">
        <f t="shared" si="1"/>
        <v>104.50900299761894</v>
      </c>
    </row>
    <row r="101" spans="1:14" ht="21" customHeight="1">
      <c r="A101" s="4"/>
      <c r="B101" s="4" t="s">
        <v>20</v>
      </c>
      <c r="C101" s="7" t="s">
        <v>38</v>
      </c>
      <c r="D101" s="7" t="s">
        <v>203</v>
      </c>
      <c r="E101" s="7" t="s">
        <v>204</v>
      </c>
      <c r="F101" s="7" t="s">
        <v>205</v>
      </c>
      <c r="G101" s="7" t="s">
        <v>206</v>
      </c>
      <c r="H101" s="7" t="s">
        <v>207</v>
      </c>
      <c r="I101" s="7">
        <v>7630.8</v>
      </c>
      <c r="J101" s="9">
        <v>8526.8</v>
      </c>
      <c r="K101" s="9">
        <v>14022.6</v>
      </c>
      <c r="L101" s="9">
        <v>23484</v>
      </c>
      <c r="M101" s="9">
        <v>24772.9</v>
      </c>
      <c r="N101" s="40">
        <f t="shared" si="1"/>
        <v>105.4884176460569</v>
      </c>
    </row>
    <row r="102" spans="1:14" ht="21" customHeight="1">
      <c r="A102" s="4"/>
      <c r="B102" s="4" t="s">
        <v>27</v>
      </c>
      <c r="C102" s="7" t="s">
        <v>38</v>
      </c>
      <c r="D102" s="7" t="s">
        <v>208</v>
      </c>
      <c r="E102" s="7" t="s">
        <v>209</v>
      </c>
      <c r="F102" s="7" t="s">
        <v>209</v>
      </c>
      <c r="G102" s="7" t="s">
        <v>210</v>
      </c>
      <c r="H102" s="7" t="s">
        <v>211</v>
      </c>
      <c r="I102" s="7">
        <v>0</v>
      </c>
      <c r="J102" s="8">
        <v>0</v>
      </c>
      <c r="K102" s="9">
        <v>0</v>
      </c>
      <c r="L102" s="9">
        <v>0</v>
      </c>
      <c r="M102" s="9">
        <v>0</v>
      </c>
      <c r="N102" s="40">
        <v>0</v>
      </c>
    </row>
    <row r="103" spans="1:14" ht="21" customHeight="1">
      <c r="A103" s="4"/>
      <c r="B103" s="4" t="s">
        <v>82</v>
      </c>
      <c r="C103" s="7" t="s">
        <v>38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0.9</v>
      </c>
      <c r="J103" s="9">
        <v>0.7</v>
      </c>
      <c r="K103" s="9">
        <v>15.5</v>
      </c>
      <c r="L103" s="9">
        <v>10.2</v>
      </c>
      <c r="M103" s="9">
        <v>18.1</v>
      </c>
      <c r="N103" s="40">
        <f t="shared" si="1"/>
        <v>177.4509803921569</v>
      </c>
    </row>
    <row r="104" spans="1:14" ht="21" customHeight="1">
      <c r="A104" s="4"/>
      <c r="B104" s="4" t="s">
        <v>23</v>
      </c>
      <c r="C104" s="7" t="s">
        <v>38</v>
      </c>
      <c r="D104" s="7" t="s">
        <v>212</v>
      </c>
      <c r="E104" s="7" t="s">
        <v>213</v>
      </c>
      <c r="F104" s="7" t="s">
        <v>214</v>
      </c>
      <c r="G104" s="7" t="s">
        <v>215</v>
      </c>
      <c r="H104" s="7" t="s">
        <v>216</v>
      </c>
      <c r="I104" s="7">
        <v>1312.3</v>
      </c>
      <c r="J104" s="10">
        <v>1369.03</v>
      </c>
      <c r="K104" s="9">
        <v>1255.3</v>
      </c>
      <c r="L104" s="9">
        <v>1158.7</v>
      </c>
      <c r="M104" s="9">
        <v>973.5</v>
      </c>
      <c r="N104" s="40">
        <f t="shared" si="1"/>
        <v>84.01657029429532</v>
      </c>
    </row>
    <row r="105" spans="1:14" ht="31.5" customHeight="1">
      <c r="A105" s="4" t="s">
        <v>217</v>
      </c>
      <c r="B105" s="4" t="s">
        <v>218</v>
      </c>
      <c r="C105" s="7" t="s">
        <v>219</v>
      </c>
      <c r="D105" s="7" t="s">
        <v>220</v>
      </c>
      <c r="E105" s="7" t="s">
        <v>221</v>
      </c>
      <c r="F105" s="7" t="s">
        <v>222</v>
      </c>
      <c r="G105" s="7" t="s">
        <v>223</v>
      </c>
      <c r="H105" s="7" t="s">
        <v>224</v>
      </c>
      <c r="I105" s="7">
        <v>4273</v>
      </c>
      <c r="J105" s="8">
        <v>6462</v>
      </c>
      <c r="K105" s="9">
        <v>6087</v>
      </c>
      <c r="L105" s="9">
        <v>6465</v>
      </c>
      <c r="M105" s="9">
        <v>6477</v>
      </c>
      <c r="N105" s="40">
        <f t="shared" si="1"/>
        <v>100.18561484918793</v>
      </c>
    </row>
    <row r="106" spans="1:14" ht="21" customHeight="1">
      <c r="A106" s="4"/>
      <c r="B106" s="4" t="s">
        <v>20</v>
      </c>
      <c r="C106" s="7" t="s">
        <v>219</v>
      </c>
      <c r="D106" s="7" t="s">
        <v>225</v>
      </c>
      <c r="E106" s="7" t="s">
        <v>226</v>
      </c>
      <c r="F106" s="7" t="s">
        <v>227</v>
      </c>
      <c r="G106" s="7" t="s">
        <v>228</v>
      </c>
      <c r="H106" s="7" t="s">
        <v>229</v>
      </c>
      <c r="I106" s="7">
        <v>3585</v>
      </c>
      <c r="J106" s="8">
        <v>6468</v>
      </c>
      <c r="K106" s="9">
        <v>6431</v>
      </c>
      <c r="L106" s="9">
        <v>6772</v>
      </c>
      <c r="M106" s="9">
        <v>7010</v>
      </c>
      <c r="N106" s="40">
        <f t="shared" si="1"/>
        <v>103.51447135262848</v>
      </c>
    </row>
    <row r="107" spans="1:14" ht="21" customHeight="1">
      <c r="A107" s="4"/>
      <c r="B107" s="4" t="s">
        <v>27</v>
      </c>
      <c r="C107" s="7" t="s">
        <v>219</v>
      </c>
      <c r="D107" s="7" t="s">
        <v>230</v>
      </c>
      <c r="E107" s="7" t="s">
        <v>231</v>
      </c>
      <c r="F107" s="7" t="s">
        <v>232</v>
      </c>
      <c r="G107" s="7" t="s">
        <v>233</v>
      </c>
      <c r="H107" s="7" t="s">
        <v>234</v>
      </c>
      <c r="I107" s="7">
        <v>0</v>
      </c>
      <c r="J107" s="8">
        <v>0</v>
      </c>
      <c r="K107" s="9">
        <v>0</v>
      </c>
      <c r="L107" s="9">
        <v>0</v>
      </c>
      <c r="M107" s="9">
        <v>0</v>
      </c>
      <c r="N107" s="40">
        <v>0</v>
      </c>
    </row>
    <row r="108" spans="1:14" ht="21" customHeight="1">
      <c r="A108" s="4"/>
      <c r="B108" s="4" t="s">
        <v>35</v>
      </c>
      <c r="C108" s="7" t="s">
        <v>219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4000</v>
      </c>
      <c r="J108" s="8">
        <v>4258</v>
      </c>
      <c r="K108" s="9">
        <v>3896</v>
      </c>
      <c r="L108" s="9">
        <v>3944</v>
      </c>
      <c r="M108" s="9">
        <v>3983</v>
      </c>
      <c r="N108" s="40">
        <f t="shared" si="1"/>
        <v>100.98884381338742</v>
      </c>
    </row>
    <row r="109" spans="1:14" ht="21" customHeight="1">
      <c r="A109" s="4"/>
      <c r="B109" s="4" t="s">
        <v>1452</v>
      </c>
      <c r="C109" s="7" t="s">
        <v>219</v>
      </c>
      <c r="D109" s="7" t="s">
        <v>235</v>
      </c>
      <c r="E109" s="7" t="s">
        <v>236</v>
      </c>
      <c r="F109" s="7" t="s">
        <v>237</v>
      </c>
      <c r="G109" s="7" t="s">
        <v>238</v>
      </c>
      <c r="H109" s="7" t="s">
        <v>239</v>
      </c>
      <c r="I109" s="7">
        <v>4273</v>
      </c>
      <c r="J109" s="8">
        <v>6586</v>
      </c>
      <c r="K109" s="9">
        <v>5480</v>
      </c>
      <c r="L109" s="9">
        <v>5455</v>
      </c>
      <c r="M109" s="9">
        <v>4789</v>
      </c>
      <c r="N109" s="40">
        <f t="shared" si="1"/>
        <v>87.7910174152154</v>
      </c>
    </row>
    <row r="110" spans="1:14" ht="20.25" customHeight="1">
      <c r="A110" s="70" t="s">
        <v>1487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/>
    </row>
    <row r="111" spans="1:14" ht="18.75" customHeight="1">
      <c r="A111" s="4" t="s">
        <v>240</v>
      </c>
      <c r="B111" s="11" t="s">
        <v>241</v>
      </c>
      <c r="C111" s="3"/>
      <c r="D111" s="3"/>
      <c r="E111" s="12"/>
      <c r="F111" s="12"/>
      <c r="G111" s="12"/>
      <c r="H111" s="12"/>
      <c r="I111" s="12"/>
      <c r="J111" s="10"/>
      <c r="K111" s="4"/>
      <c r="L111" s="4"/>
      <c r="M111" s="4"/>
      <c r="N111" s="39"/>
    </row>
    <row r="112" spans="1:14" ht="18.75" customHeight="1">
      <c r="A112" s="4"/>
      <c r="B112" s="4" t="s">
        <v>242</v>
      </c>
      <c r="C112" s="3"/>
      <c r="D112" s="3"/>
      <c r="E112" s="12"/>
      <c r="F112" s="12"/>
      <c r="G112" s="12"/>
      <c r="H112" s="12"/>
      <c r="I112" s="12"/>
      <c r="J112" s="10"/>
      <c r="K112" s="4"/>
      <c r="L112" s="4"/>
      <c r="M112" s="4"/>
      <c r="N112" s="39"/>
    </row>
    <row r="113" spans="1:14" ht="18.75" customHeight="1">
      <c r="A113" s="4"/>
      <c r="B113" s="4" t="s">
        <v>243</v>
      </c>
      <c r="C113" s="7" t="s">
        <v>38</v>
      </c>
      <c r="D113" s="7" t="s">
        <v>244</v>
      </c>
      <c r="E113" s="7" t="s">
        <v>245</v>
      </c>
      <c r="F113" s="7" t="s">
        <v>246</v>
      </c>
      <c r="G113" s="7" t="s">
        <v>247</v>
      </c>
      <c r="H113" s="7" t="s">
        <v>248</v>
      </c>
      <c r="I113" s="7">
        <v>33915</v>
      </c>
      <c r="J113" s="8">
        <v>39199</v>
      </c>
      <c r="K113" s="9">
        <v>24785</v>
      </c>
      <c r="L113" s="9">
        <v>31525</v>
      </c>
      <c r="M113" s="9">
        <v>26675</v>
      </c>
      <c r="N113" s="40">
        <f>M113/L113*100</f>
        <v>84.61538461538461</v>
      </c>
    </row>
    <row r="114" spans="1:14" ht="32.25" customHeight="1">
      <c r="A114" s="4"/>
      <c r="B114" s="4" t="s">
        <v>249</v>
      </c>
      <c r="C114" s="7" t="s">
        <v>1597</v>
      </c>
      <c r="D114" s="7">
        <v>3100</v>
      </c>
      <c r="E114" s="7">
        <v>6500</v>
      </c>
      <c r="F114" s="7">
        <v>6900</v>
      </c>
      <c r="G114" s="7">
        <v>7934</v>
      </c>
      <c r="H114" s="7">
        <v>4501</v>
      </c>
      <c r="I114" s="7">
        <v>8314</v>
      </c>
      <c r="J114" s="8">
        <v>10661</v>
      </c>
      <c r="K114" s="9">
        <v>7065</v>
      </c>
      <c r="L114" s="9">
        <v>8421</v>
      </c>
      <c r="M114" s="9">
        <v>7128</v>
      </c>
      <c r="N114" s="40">
        <f>M114/L114*100</f>
        <v>84.64552903455646</v>
      </c>
    </row>
    <row r="115" spans="1:14" ht="18.75" customHeight="1">
      <c r="A115" s="4"/>
      <c r="B115" s="4" t="s">
        <v>250</v>
      </c>
      <c r="C115" s="7" t="s">
        <v>38</v>
      </c>
      <c r="D115" s="7" t="s">
        <v>251</v>
      </c>
      <c r="E115" s="7" t="s">
        <v>252</v>
      </c>
      <c r="F115" s="7">
        <v>0</v>
      </c>
      <c r="G115" s="7">
        <v>0</v>
      </c>
      <c r="H115" s="7">
        <v>0</v>
      </c>
      <c r="I115" s="7">
        <v>218</v>
      </c>
      <c r="J115" s="8">
        <v>210</v>
      </c>
      <c r="K115" s="9">
        <v>228</v>
      </c>
      <c r="L115" s="9">
        <v>0</v>
      </c>
      <c r="M115" s="9">
        <v>0</v>
      </c>
      <c r="N115" s="40">
        <v>0</v>
      </c>
    </row>
    <row r="116" spans="1:14" ht="18.75" customHeight="1">
      <c r="A116" s="4"/>
      <c r="B116" s="4" t="s">
        <v>253</v>
      </c>
      <c r="C116" s="7" t="s">
        <v>38</v>
      </c>
      <c r="D116" s="7" t="s">
        <v>254</v>
      </c>
      <c r="E116" s="7" t="s">
        <v>255</v>
      </c>
      <c r="F116" s="7" t="s">
        <v>256</v>
      </c>
      <c r="G116" s="7" t="s">
        <v>257</v>
      </c>
      <c r="H116" s="7" t="s">
        <v>258</v>
      </c>
      <c r="I116" s="7">
        <v>47680</v>
      </c>
      <c r="J116" s="8">
        <v>65689</v>
      </c>
      <c r="K116" s="9">
        <v>48457</v>
      </c>
      <c r="L116" s="9">
        <v>84355</v>
      </c>
      <c r="M116" s="9">
        <v>68257</v>
      </c>
      <c r="N116" s="40">
        <f aca="true" t="shared" si="2" ref="N116:N123">M116/L116*100</f>
        <v>80.91636536067809</v>
      </c>
    </row>
    <row r="117" spans="1:14" ht="18.75" customHeight="1">
      <c r="A117" s="4"/>
      <c r="B117" s="4" t="s">
        <v>259</v>
      </c>
      <c r="C117" s="7" t="s">
        <v>38</v>
      </c>
      <c r="D117" s="7" t="s">
        <v>260</v>
      </c>
      <c r="E117" s="7" t="s">
        <v>261</v>
      </c>
      <c r="F117" s="7" t="s">
        <v>262</v>
      </c>
      <c r="G117" s="7" t="s">
        <v>263</v>
      </c>
      <c r="H117" s="7" t="s">
        <v>264</v>
      </c>
      <c r="I117" s="7">
        <v>7075</v>
      </c>
      <c r="J117" s="8">
        <v>8849</v>
      </c>
      <c r="K117" s="9">
        <v>4925</v>
      </c>
      <c r="L117" s="9">
        <v>6234</v>
      </c>
      <c r="M117" s="9">
        <v>5486</v>
      </c>
      <c r="N117" s="40">
        <f t="shared" si="2"/>
        <v>88.00128328521014</v>
      </c>
    </row>
    <row r="118" spans="1:14" ht="18.75" customHeight="1">
      <c r="A118" s="4"/>
      <c r="B118" s="4" t="s">
        <v>265</v>
      </c>
      <c r="C118" s="7" t="s">
        <v>38</v>
      </c>
      <c r="D118" s="7" t="s">
        <v>266</v>
      </c>
      <c r="E118" s="7" t="s">
        <v>267</v>
      </c>
      <c r="F118" s="7" t="s">
        <v>268</v>
      </c>
      <c r="G118" s="7" t="s">
        <v>269</v>
      </c>
      <c r="H118" s="7" t="s">
        <v>270</v>
      </c>
      <c r="I118" s="7">
        <v>247385</v>
      </c>
      <c r="J118" s="8">
        <v>285432</v>
      </c>
      <c r="K118" s="8">
        <v>173450</v>
      </c>
      <c r="L118" s="8">
        <v>203518</v>
      </c>
      <c r="M118" s="8">
        <v>170360</v>
      </c>
      <c r="N118" s="40">
        <f t="shared" si="2"/>
        <v>83.70758360439862</v>
      </c>
    </row>
    <row r="119" spans="1:14" ht="18.75" customHeight="1">
      <c r="A119" s="4"/>
      <c r="B119" s="4" t="s">
        <v>271</v>
      </c>
      <c r="C119" s="7" t="s">
        <v>38</v>
      </c>
      <c r="D119" s="7" t="s">
        <v>272</v>
      </c>
      <c r="E119" s="7" t="s">
        <v>273</v>
      </c>
      <c r="F119" s="7" t="s">
        <v>274</v>
      </c>
      <c r="G119" s="7" t="s">
        <v>275</v>
      </c>
      <c r="H119" s="7" t="s">
        <v>276</v>
      </c>
      <c r="I119" s="7">
        <v>242403</v>
      </c>
      <c r="J119" s="8">
        <v>279455</v>
      </c>
      <c r="K119" s="8">
        <v>171700</v>
      </c>
      <c r="L119" s="8">
        <v>201067</v>
      </c>
      <c r="M119" s="8">
        <v>166937</v>
      </c>
      <c r="N119" s="40">
        <f t="shared" si="2"/>
        <v>83.02555864463089</v>
      </c>
    </row>
    <row r="120" spans="1:14" ht="39" customHeight="1">
      <c r="A120" s="4"/>
      <c r="B120" s="4" t="s">
        <v>1456</v>
      </c>
      <c r="C120" s="7" t="s">
        <v>277</v>
      </c>
      <c r="D120" s="7" t="s">
        <v>278</v>
      </c>
      <c r="E120" s="7" t="s">
        <v>279</v>
      </c>
      <c r="F120" s="7" t="s">
        <v>280</v>
      </c>
      <c r="G120" s="7" t="s">
        <v>281</v>
      </c>
      <c r="H120" s="7" t="s">
        <v>282</v>
      </c>
      <c r="I120" s="7">
        <v>15.78</v>
      </c>
      <c r="J120" s="10">
        <v>16.09</v>
      </c>
      <c r="K120" s="9">
        <v>16.07</v>
      </c>
      <c r="L120" s="9">
        <v>17.67</v>
      </c>
      <c r="M120" s="9">
        <v>17.7</v>
      </c>
      <c r="N120" s="40">
        <f t="shared" si="2"/>
        <v>100.16977928692698</v>
      </c>
    </row>
    <row r="121" spans="1:14" ht="18.75" customHeight="1">
      <c r="A121" s="4"/>
      <c r="B121" s="4" t="s">
        <v>283</v>
      </c>
      <c r="C121" s="7" t="s">
        <v>277</v>
      </c>
      <c r="D121" s="7" t="s">
        <v>284</v>
      </c>
      <c r="E121" s="7" t="s">
        <v>285</v>
      </c>
      <c r="F121" s="7" t="s">
        <v>286</v>
      </c>
      <c r="G121" s="7" t="s">
        <v>287</v>
      </c>
      <c r="H121" s="7" t="s">
        <v>288</v>
      </c>
      <c r="I121" s="7">
        <v>13.98</v>
      </c>
      <c r="J121" s="10">
        <v>14.03</v>
      </c>
      <c r="K121" s="9">
        <v>14.44</v>
      </c>
      <c r="L121" s="9">
        <v>15.68</v>
      </c>
      <c r="M121" s="10">
        <v>15.98</v>
      </c>
      <c r="N121" s="40">
        <f t="shared" si="2"/>
        <v>101.91326530612245</v>
      </c>
    </row>
    <row r="122" spans="1:14" ht="39" customHeight="1">
      <c r="A122" s="4"/>
      <c r="B122" s="4" t="s">
        <v>289</v>
      </c>
      <c r="C122" s="7" t="s">
        <v>290</v>
      </c>
      <c r="D122" s="7">
        <v>1435</v>
      </c>
      <c r="E122" s="7">
        <v>1849</v>
      </c>
      <c r="F122" s="7">
        <v>2036</v>
      </c>
      <c r="G122" s="7" t="s">
        <v>291</v>
      </c>
      <c r="H122" s="7" t="s">
        <v>292</v>
      </c>
      <c r="I122" s="7">
        <v>2140</v>
      </c>
      <c r="J122" s="8">
        <v>2198</v>
      </c>
      <c r="K122" s="9">
        <v>2102</v>
      </c>
      <c r="L122" s="9">
        <v>1996</v>
      </c>
      <c r="M122" s="9">
        <v>1925</v>
      </c>
      <c r="N122" s="40">
        <f t="shared" si="2"/>
        <v>96.44288577154309</v>
      </c>
    </row>
    <row r="123" spans="1:14" ht="18.75" customHeight="1">
      <c r="A123" s="4"/>
      <c r="B123" s="4" t="s">
        <v>293</v>
      </c>
      <c r="C123" s="7" t="s">
        <v>294</v>
      </c>
      <c r="D123" s="7">
        <v>98</v>
      </c>
      <c r="E123" s="7">
        <v>102</v>
      </c>
      <c r="F123" s="7">
        <v>98</v>
      </c>
      <c r="G123" s="7" t="s">
        <v>295</v>
      </c>
      <c r="H123" s="7" t="s">
        <v>296</v>
      </c>
      <c r="I123" s="7">
        <v>113</v>
      </c>
      <c r="J123" s="8">
        <v>127</v>
      </c>
      <c r="K123" s="9">
        <v>82</v>
      </c>
      <c r="L123" s="9">
        <v>100.7</v>
      </c>
      <c r="M123" s="9">
        <v>87</v>
      </c>
      <c r="N123" s="40">
        <f t="shared" si="2"/>
        <v>86.39523336643495</v>
      </c>
    </row>
    <row r="124" spans="1:14" ht="18.75" customHeight="1">
      <c r="A124" s="4"/>
      <c r="B124" s="11" t="s">
        <v>297</v>
      </c>
      <c r="C124" s="7"/>
      <c r="D124" s="7"/>
      <c r="E124" s="7"/>
      <c r="F124" s="7"/>
      <c r="G124" s="7"/>
      <c r="H124" s="7"/>
      <c r="I124" s="7"/>
      <c r="J124" s="8"/>
      <c r="K124" s="9"/>
      <c r="L124" s="9"/>
      <c r="M124" s="9"/>
      <c r="N124" s="40"/>
    </row>
    <row r="125" spans="1:14" ht="18.75" customHeight="1">
      <c r="A125" s="4"/>
      <c r="B125" s="4" t="s">
        <v>1457</v>
      </c>
      <c r="C125" s="7"/>
      <c r="D125" s="7"/>
      <c r="E125" s="7"/>
      <c r="F125" s="7"/>
      <c r="G125" s="7"/>
      <c r="H125" s="7"/>
      <c r="I125" s="7"/>
      <c r="J125" s="8"/>
      <c r="K125" s="9"/>
      <c r="L125" s="9"/>
      <c r="M125" s="9"/>
      <c r="N125" s="40"/>
    </row>
    <row r="126" spans="1:14" ht="18.75" customHeight="1">
      <c r="A126" s="4"/>
      <c r="B126" s="4" t="s">
        <v>298</v>
      </c>
      <c r="C126" s="7" t="s">
        <v>38</v>
      </c>
      <c r="D126" s="7" t="s">
        <v>299</v>
      </c>
      <c r="E126" s="7" t="s">
        <v>300</v>
      </c>
      <c r="F126" s="7" t="s">
        <v>301</v>
      </c>
      <c r="G126" s="7">
        <v>0</v>
      </c>
      <c r="H126" s="7">
        <v>0</v>
      </c>
      <c r="I126" s="7">
        <v>2.1</v>
      </c>
      <c r="J126" s="8">
        <v>0</v>
      </c>
      <c r="K126" s="8">
        <v>0</v>
      </c>
      <c r="L126" s="8">
        <v>0</v>
      </c>
      <c r="M126" s="8">
        <v>0</v>
      </c>
      <c r="N126" s="40">
        <v>0</v>
      </c>
    </row>
    <row r="127" spans="1:14" ht="18.75" customHeight="1">
      <c r="A127" s="4"/>
      <c r="B127" s="4" t="s">
        <v>302</v>
      </c>
      <c r="C127" s="7" t="s">
        <v>38</v>
      </c>
      <c r="D127" s="7" t="s">
        <v>303</v>
      </c>
      <c r="E127" s="7" t="s">
        <v>304</v>
      </c>
      <c r="F127" s="7" t="s">
        <v>305</v>
      </c>
      <c r="G127" s="7" t="s">
        <v>306</v>
      </c>
      <c r="H127" s="7" t="s">
        <v>307</v>
      </c>
      <c r="I127" s="7">
        <v>13.7</v>
      </c>
      <c r="J127" s="8">
        <v>0</v>
      </c>
      <c r="K127" s="8">
        <v>0</v>
      </c>
      <c r="L127" s="8">
        <v>0</v>
      </c>
      <c r="M127" s="8">
        <v>0</v>
      </c>
      <c r="N127" s="40">
        <v>0</v>
      </c>
    </row>
    <row r="128" spans="1:14" ht="18.75" customHeight="1">
      <c r="A128" s="4"/>
      <c r="B128" s="4" t="s">
        <v>308</v>
      </c>
      <c r="C128" s="7" t="s">
        <v>38</v>
      </c>
      <c r="D128" s="7" t="s">
        <v>309</v>
      </c>
      <c r="E128" s="7" t="s">
        <v>310</v>
      </c>
      <c r="F128" s="7">
        <v>0</v>
      </c>
      <c r="G128" s="7">
        <v>0</v>
      </c>
      <c r="H128" s="7">
        <v>0</v>
      </c>
      <c r="I128" s="7">
        <v>0</v>
      </c>
      <c r="J128" s="8">
        <v>0</v>
      </c>
      <c r="K128" s="8">
        <v>0</v>
      </c>
      <c r="L128" s="8">
        <v>0</v>
      </c>
      <c r="M128" s="8">
        <v>0</v>
      </c>
      <c r="N128" s="40">
        <v>0</v>
      </c>
    </row>
    <row r="129" spans="1:14" ht="18.75" customHeight="1">
      <c r="A129" s="4"/>
      <c r="B129" s="4" t="s">
        <v>311</v>
      </c>
      <c r="C129" s="7" t="s">
        <v>38</v>
      </c>
      <c r="D129" s="7" t="s">
        <v>312</v>
      </c>
      <c r="E129" s="7" t="s">
        <v>313</v>
      </c>
      <c r="F129" s="7" t="s">
        <v>314</v>
      </c>
      <c r="G129" s="7" t="s">
        <v>315</v>
      </c>
      <c r="H129" s="7" t="s">
        <v>316</v>
      </c>
      <c r="I129" s="7">
        <v>1.7</v>
      </c>
      <c r="J129" s="8">
        <v>0</v>
      </c>
      <c r="K129" s="8">
        <v>0</v>
      </c>
      <c r="L129" s="8">
        <v>0</v>
      </c>
      <c r="M129" s="8">
        <v>0</v>
      </c>
      <c r="N129" s="40">
        <v>0</v>
      </c>
    </row>
    <row r="130" spans="1:14" ht="18.75" customHeight="1">
      <c r="A130" s="4"/>
      <c r="B130" s="4" t="s">
        <v>317</v>
      </c>
      <c r="C130" s="7" t="s">
        <v>38</v>
      </c>
      <c r="D130" s="7" t="s">
        <v>318</v>
      </c>
      <c r="E130" s="7" t="s">
        <v>319</v>
      </c>
      <c r="F130" s="7" t="s">
        <v>320</v>
      </c>
      <c r="G130" s="7" t="s">
        <v>321</v>
      </c>
      <c r="H130" s="7" t="s">
        <v>322</v>
      </c>
      <c r="I130" s="7">
        <v>5.4</v>
      </c>
      <c r="J130" s="8">
        <v>0</v>
      </c>
      <c r="K130" s="8">
        <v>0</v>
      </c>
      <c r="L130" s="8">
        <v>0</v>
      </c>
      <c r="M130" s="8">
        <v>0</v>
      </c>
      <c r="N130" s="40">
        <v>0</v>
      </c>
    </row>
    <row r="131" spans="1:14" ht="18.75" customHeight="1">
      <c r="A131" s="4"/>
      <c r="B131" s="4" t="s">
        <v>323</v>
      </c>
      <c r="C131" s="7" t="s">
        <v>38</v>
      </c>
      <c r="D131" s="7" t="s">
        <v>324</v>
      </c>
      <c r="E131" s="7" t="s">
        <v>325</v>
      </c>
      <c r="F131" s="7" t="s">
        <v>326</v>
      </c>
      <c r="G131" s="7" t="s">
        <v>327</v>
      </c>
      <c r="H131" s="7" t="s">
        <v>328</v>
      </c>
      <c r="I131" s="7">
        <v>14.8</v>
      </c>
      <c r="J131" s="8">
        <v>0</v>
      </c>
      <c r="K131" s="8">
        <v>0</v>
      </c>
      <c r="L131" s="8">
        <v>0</v>
      </c>
      <c r="M131" s="8">
        <v>0</v>
      </c>
      <c r="N131" s="40">
        <v>0</v>
      </c>
    </row>
    <row r="132" spans="1:14" ht="18.75" customHeight="1">
      <c r="A132" s="4"/>
      <c r="B132" s="4" t="s">
        <v>329</v>
      </c>
      <c r="C132" s="7" t="s">
        <v>38</v>
      </c>
      <c r="D132" s="7" t="s">
        <v>330</v>
      </c>
      <c r="E132" s="7" t="s">
        <v>331</v>
      </c>
      <c r="F132" s="7" t="s">
        <v>52</v>
      </c>
      <c r="G132" s="7" t="s">
        <v>332</v>
      </c>
      <c r="H132" s="7" t="s">
        <v>190</v>
      </c>
      <c r="I132" s="7">
        <v>14</v>
      </c>
      <c r="J132" s="8">
        <v>0</v>
      </c>
      <c r="K132" s="8">
        <v>0</v>
      </c>
      <c r="L132" s="8">
        <v>0</v>
      </c>
      <c r="M132" s="8">
        <v>0</v>
      </c>
      <c r="N132" s="40">
        <v>0</v>
      </c>
    </row>
    <row r="133" spans="1:14" ht="18.75" customHeight="1">
      <c r="A133" s="4"/>
      <c r="B133" s="4" t="s">
        <v>333</v>
      </c>
      <c r="C133" s="7" t="s">
        <v>38</v>
      </c>
      <c r="D133" s="7" t="s">
        <v>334</v>
      </c>
      <c r="E133" s="7" t="s">
        <v>335</v>
      </c>
      <c r="F133" s="7" t="s">
        <v>66</v>
      </c>
      <c r="G133" s="7" t="s">
        <v>336</v>
      </c>
      <c r="H133" s="7" t="s">
        <v>337</v>
      </c>
      <c r="I133" s="7">
        <v>0.9</v>
      </c>
      <c r="J133" s="8">
        <v>0</v>
      </c>
      <c r="K133" s="8">
        <v>0</v>
      </c>
      <c r="L133" s="8">
        <v>0</v>
      </c>
      <c r="M133" s="8">
        <v>0</v>
      </c>
      <c r="N133" s="40">
        <v>0</v>
      </c>
    </row>
    <row r="134" spans="1:14" ht="18.75" customHeight="1">
      <c r="A134" s="4"/>
      <c r="B134" s="4" t="s">
        <v>338</v>
      </c>
      <c r="C134" s="7" t="s">
        <v>38</v>
      </c>
      <c r="D134" s="7" t="s">
        <v>339</v>
      </c>
      <c r="E134" s="7" t="s">
        <v>210</v>
      </c>
      <c r="F134" s="7" t="s">
        <v>340</v>
      </c>
      <c r="G134" s="7" t="s">
        <v>341</v>
      </c>
      <c r="H134" s="7" t="s">
        <v>342</v>
      </c>
      <c r="I134" s="7">
        <v>2.292</v>
      </c>
      <c r="J134" s="8">
        <v>0</v>
      </c>
      <c r="K134" s="8">
        <v>0</v>
      </c>
      <c r="L134" s="8">
        <v>0</v>
      </c>
      <c r="M134" s="8">
        <v>0</v>
      </c>
      <c r="N134" s="40">
        <v>0</v>
      </c>
    </row>
    <row r="135" spans="1:14" ht="18.75" customHeight="1">
      <c r="A135" s="4"/>
      <c r="B135" s="4" t="s">
        <v>343</v>
      </c>
      <c r="C135" s="7" t="s">
        <v>38</v>
      </c>
      <c r="D135" s="7">
        <v>0</v>
      </c>
      <c r="E135" s="7">
        <v>0</v>
      </c>
      <c r="F135" s="7" t="s">
        <v>344</v>
      </c>
      <c r="G135" s="7">
        <v>0</v>
      </c>
      <c r="H135" s="7">
        <v>0</v>
      </c>
      <c r="I135" s="7">
        <v>0</v>
      </c>
      <c r="J135" s="8">
        <v>0</v>
      </c>
      <c r="K135" s="8">
        <v>0</v>
      </c>
      <c r="L135" s="8">
        <v>0</v>
      </c>
      <c r="M135" s="8">
        <v>0</v>
      </c>
      <c r="N135" s="40">
        <v>0</v>
      </c>
    </row>
    <row r="136" spans="1:14" ht="18.75" customHeight="1">
      <c r="A136" s="4"/>
      <c r="B136" s="4" t="s">
        <v>345</v>
      </c>
      <c r="C136" s="7" t="s">
        <v>38</v>
      </c>
      <c r="D136" s="7">
        <v>0</v>
      </c>
      <c r="E136" s="7">
        <v>0</v>
      </c>
      <c r="F136" s="7" t="s">
        <v>346</v>
      </c>
      <c r="G136" s="7" t="s">
        <v>301</v>
      </c>
      <c r="H136" s="7" t="s">
        <v>347</v>
      </c>
      <c r="I136" s="7">
        <v>7.7</v>
      </c>
      <c r="J136" s="8">
        <v>0</v>
      </c>
      <c r="K136" s="8">
        <v>0</v>
      </c>
      <c r="L136" s="8">
        <v>0</v>
      </c>
      <c r="M136" s="8">
        <v>0</v>
      </c>
      <c r="N136" s="40">
        <v>0</v>
      </c>
    </row>
    <row r="137" spans="1:14" ht="18.75" customHeight="1">
      <c r="A137" s="4"/>
      <c r="B137" s="4" t="s">
        <v>348</v>
      </c>
      <c r="C137" s="7" t="s">
        <v>349</v>
      </c>
      <c r="D137" s="7" t="s">
        <v>350</v>
      </c>
      <c r="E137" s="7" t="s">
        <v>351</v>
      </c>
      <c r="F137" s="7" t="s">
        <v>316</v>
      </c>
      <c r="G137" s="7" t="s">
        <v>352</v>
      </c>
      <c r="H137" s="7" t="s">
        <v>112</v>
      </c>
      <c r="I137" s="7">
        <v>9.2</v>
      </c>
      <c r="J137" s="8">
        <v>0</v>
      </c>
      <c r="K137" s="8">
        <v>0</v>
      </c>
      <c r="L137" s="8">
        <v>0</v>
      </c>
      <c r="M137" s="8">
        <v>0</v>
      </c>
      <c r="N137" s="40">
        <v>0</v>
      </c>
    </row>
    <row r="138" spans="1:14" ht="36" customHeight="1">
      <c r="A138" s="4"/>
      <c r="B138" s="4" t="s">
        <v>353</v>
      </c>
      <c r="C138" s="7" t="s">
        <v>349</v>
      </c>
      <c r="D138" s="7" t="s">
        <v>354</v>
      </c>
      <c r="E138" s="7">
        <v>732</v>
      </c>
      <c r="F138" s="7" t="s">
        <v>355</v>
      </c>
      <c r="G138" s="7" t="s">
        <v>356</v>
      </c>
      <c r="H138" s="7" t="s">
        <v>357</v>
      </c>
      <c r="I138" s="7">
        <v>298.6</v>
      </c>
      <c r="J138" s="8">
        <v>0</v>
      </c>
      <c r="K138" s="8">
        <v>0</v>
      </c>
      <c r="L138" s="8">
        <v>0</v>
      </c>
      <c r="M138" s="8">
        <v>0</v>
      </c>
      <c r="N138" s="40">
        <v>0</v>
      </c>
    </row>
    <row r="139" spans="1:14" ht="18.75" customHeight="1">
      <c r="A139" s="4"/>
      <c r="B139" s="11" t="s">
        <v>358</v>
      </c>
      <c r="C139" s="7"/>
      <c r="D139" s="7"/>
      <c r="E139" s="7"/>
      <c r="F139" s="7"/>
      <c r="G139" s="7"/>
      <c r="H139" s="7"/>
      <c r="I139" s="7"/>
      <c r="J139" s="8"/>
      <c r="K139" s="9"/>
      <c r="L139" s="9"/>
      <c r="M139" s="9"/>
      <c r="N139" s="40"/>
    </row>
    <row r="140" spans="1:14" ht="18.75" customHeight="1">
      <c r="A140" s="4"/>
      <c r="B140" s="4" t="s">
        <v>1457</v>
      </c>
      <c r="C140" s="7"/>
      <c r="D140" s="7"/>
      <c r="E140" s="7"/>
      <c r="F140" s="7"/>
      <c r="G140" s="7"/>
      <c r="H140" s="7"/>
      <c r="I140" s="7"/>
      <c r="J140" s="8"/>
      <c r="K140" s="9"/>
      <c r="L140" s="9"/>
      <c r="M140" s="9"/>
      <c r="N140" s="40"/>
    </row>
    <row r="141" spans="1:14" ht="18.75" customHeight="1">
      <c r="A141" s="4"/>
      <c r="B141" s="4" t="s">
        <v>359</v>
      </c>
      <c r="C141" s="7" t="s">
        <v>349</v>
      </c>
      <c r="D141" s="7" t="s">
        <v>360</v>
      </c>
      <c r="E141" s="7" t="s">
        <v>55</v>
      </c>
      <c r="F141" s="7" t="s">
        <v>361</v>
      </c>
      <c r="G141" s="7" t="s">
        <v>362</v>
      </c>
      <c r="H141" s="7" t="s">
        <v>363</v>
      </c>
      <c r="I141" s="7">
        <v>60</v>
      </c>
      <c r="J141" s="8">
        <v>72.2</v>
      </c>
      <c r="K141" s="9">
        <v>75.6</v>
      </c>
      <c r="L141" s="9">
        <v>96.9</v>
      </c>
      <c r="M141" s="9">
        <v>97.1</v>
      </c>
      <c r="N141" s="40">
        <f>M141/L141*100</f>
        <v>100.2063983488132</v>
      </c>
    </row>
    <row r="142" spans="1:14" ht="18.75" customHeight="1">
      <c r="A142" s="4"/>
      <c r="B142" s="4" t="s">
        <v>364</v>
      </c>
      <c r="C142" s="7" t="s">
        <v>349</v>
      </c>
      <c r="D142" s="7" t="s">
        <v>365</v>
      </c>
      <c r="E142" s="7" t="s">
        <v>366</v>
      </c>
      <c r="F142" s="7" t="s">
        <v>367</v>
      </c>
      <c r="G142" s="7" t="s">
        <v>133</v>
      </c>
      <c r="H142" s="7" t="s">
        <v>368</v>
      </c>
      <c r="I142" s="7">
        <v>9.17</v>
      </c>
      <c r="J142" s="8">
        <v>10.6</v>
      </c>
      <c r="K142" s="9">
        <v>13.2</v>
      </c>
      <c r="L142" s="9">
        <v>14.1</v>
      </c>
      <c r="M142" s="9">
        <v>10.7</v>
      </c>
      <c r="N142" s="40">
        <f>M142/L142*100</f>
        <v>75.88652482269504</v>
      </c>
    </row>
    <row r="143" spans="1:14" ht="18.75" customHeight="1">
      <c r="A143" s="4"/>
      <c r="B143" s="4" t="s">
        <v>369</v>
      </c>
      <c r="C143" s="7" t="s">
        <v>349</v>
      </c>
      <c r="D143" s="7">
        <v>0</v>
      </c>
      <c r="E143" s="7">
        <v>0</v>
      </c>
      <c r="F143" s="7">
        <v>0</v>
      </c>
      <c r="G143" s="7">
        <v>2.357</v>
      </c>
      <c r="H143" s="7">
        <v>7.7</v>
      </c>
      <c r="I143" s="7">
        <v>9.63</v>
      </c>
      <c r="J143" s="8">
        <v>10.95</v>
      </c>
      <c r="K143" s="9">
        <v>11</v>
      </c>
      <c r="L143" s="9">
        <v>10</v>
      </c>
      <c r="M143" s="9">
        <v>5.675</v>
      </c>
      <c r="N143" s="40">
        <f>M143/L143*100</f>
        <v>56.75</v>
      </c>
    </row>
    <row r="144" spans="1:14" ht="18.75" customHeight="1">
      <c r="A144" s="4"/>
      <c r="B144" s="4" t="s">
        <v>370</v>
      </c>
      <c r="C144" s="7" t="s">
        <v>349</v>
      </c>
      <c r="D144" s="7">
        <v>0</v>
      </c>
      <c r="E144" s="7">
        <v>0</v>
      </c>
      <c r="F144" s="7">
        <v>0</v>
      </c>
      <c r="G144" s="7">
        <v>6.35</v>
      </c>
      <c r="H144" s="7">
        <v>6.4</v>
      </c>
      <c r="I144" s="7">
        <v>7.2</v>
      </c>
      <c r="J144" s="8">
        <v>9.9</v>
      </c>
      <c r="K144" s="9">
        <v>9.9</v>
      </c>
      <c r="L144" s="9">
        <v>7.24</v>
      </c>
      <c r="M144" s="9">
        <v>4.835</v>
      </c>
      <c r="N144" s="40">
        <f>M144/L144*100</f>
        <v>66.78176795580112</v>
      </c>
    </row>
    <row r="145" spans="1:14" ht="18.75" customHeight="1">
      <c r="A145" s="4"/>
      <c r="B145" s="11" t="s">
        <v>371</v>
      </c>
      <c r="C145" s="7"/>
      <c r="D145" s="7"/>
      <c r="E145" s="7"/>
      <c r="F145" s="7"/>
      <c r="G145" s="7"/>
      <c r="H145" s="7"/>
      <c r="I145" s="7"/>
      <c r="J145" s="8"/>
      <c r="K145" s="9"/>
      <c r="L145" s="9"/>
      <c r="M145" s="9"/>
      <c r="N145" s="40"/>
    </row>
    <row r="146" spans="1:14" ht="18.75" customHeight="1">
      <c r="A146" s="4"/>
      <c r="B146" s="4" t="s">
        <v>372</v>
      </c>
      <c r="C146" s="7" t="s">
        <v>373</v>
      </c>
      <c r="D146" s="7" t="s">
        <v>374</v>
      </c>
      <c r="E146" s="7" t="s">
        <v>375</v>
      </c>
      <c r="F146" s="7" t="s">
        <v>376</v>
      </c>
      <c r="G146" s="7" t="s">
        <v>377</v>
      </c>
      <c r="H146" s="7" t="s">
        <v>378</v>
      </c>
      <c r="I146" s="7">
        <v>992.62</v>
      </c>
      <c r="J146" s="8">
        <v>919</v>
      </c>
      <c r="K146" s="9">
        <v>715.5</v>
      </c>
      <c r="L146" s="9">
        <v>1330.85</v>
      </c>
      <c r="M146" s="9">
        <v>1030</v>
      </c>
      <c r="N146" s="40">
        <f>M146/L146*100</f>
        <v>77.39414659803884</v>
      </c>
    </row>
    <row r="147" spans="1:14" ht="24" customHeight="1">
      <c r="A147" s="4"/>
      <c r="B147" s="11" t="s">
        <v>379</v>
      </c>
      <c r="C147" s="7"/>
      <c r="D147" s="41"/>
      <c r="E147" s="41"/>
      <c r="F147" s="41"/>
      <c r="G147" s="41"/>
      <c r="H147" s="41"/>
      <c r="I147" s="20"/>
      <c r="J147" s="8"/>
      <c r="K147" s="9"/>
      <c r="L147" s="9"/>
      <c r="M147" s="9"/>
      <c r="N147" s="40"/>
    </row>
    <row r="148" spans="1:14" ht="18.75" customHeight="1">
      <c r="A148" s="4"/>
      <c r="B148" s="4" t="s">
        <v>380</v>
      </c>
      <c r="C148" s="7" t="s">
        <v>1604</v>
      </c>
      <c r="D148" s="20">
        <v>1300</v>
      </c>
      <c r="E148" s="20">
        <v>1409.9</v>
      </c>
      <c r="F148" s="20">
        <v>1237</v>
      </c>
      <c r="G148" s="20">
        <v>1404.3</v>
      </c>
      <c r="H148" s="20">
        <v>1804</v>
      </c>
      <c r="I148" s="20">
        <v>1802.45</v>
      </c>
      <c r="J148" s="8">
        <v>1876</v>
      </c>
      <c r="K148" s="9">
        <v>1300</v>
      </c>
      <c r="L148" s="9">
        <v>0</v>
      </c>
      <c r="M148" s="9">
        <v>0</v>
      </c>
      <c r="N148" s="40">
        <v>0</v>
      </c>
    </row>
    <row r="149" spans="1:14" ht="18.75" customHeight="1">
      <c r="A149" s="4"/>
      <c r="B149" s="4" t="s">
        <v>381</v>
      </c>
      <c r="C149" s="7" t="s">
        <v>1553</v>
      </c>
      <c r="D149" s="7"/>
      <c r="E149" s="7">
        <v>58.8</v>
      </c>
      <c r="F149" s="7">
        <v>72.1</v>
      </c>
      <c r="G149" s="7">
        <v>88</v>
      </c>
      <c r="H149" s="7">
        <v>82.2</v>
      </c>
      <c r="I149" s="7">
        <v>112.28</v>
      </c>
      <c r="J149" s="8">
        <v>91.7</v>
      </c>
      <c r="K149" s="9">
        <v>0</v>
      </c>
      <c r="L149" s="9">
        <v>0</v>
      </c>
      <c r="M149" s="9">
        <v>0</v>
      </c>
      <c r="N149" s="40">
        <v>0</v>
      </c>
    </row>
    <row r="150" spans="1:14" ht="18.75" customHeight="1">
      <c r="A150" s="4"/>
      <c r="B150" s="4" t="s">
        <v>382</v>
      </c>
      <c r="C150" s="7" t="s">
        <v>1553</v>
      </c>
      <c r="D150" s="7"/>
      <c r="E150" s="7">
        <v>10.5</v>
      </c>
      <c r="F150" s="7">
        <v>9.6</v>
      </c>
      <c r="G150" s="7">
        <v>11.3</v>
      </c>
      <c r="H150" s="7">
        <v>9.3</v>
      </c>
      <c r="I150" s="7">
        <v>9.3</v>
      </c>
      <c r="J150" s="8">
        <v>16.7</v>
      </c>
      <c r="K150" s="9">
        <v>0</v>
      </c>
      <c r="L150" s="9">
        <v>0</v>
      </c>
      <c r="M150" s="9">
        <v>0</v>
      </c>
      <c r="N150" s="40">
        <v>0</v>
      </c>
    </row>
    <row r="151" spans="1:14" ht="18.75" customHeight="1">
      <c r="A151" s="4"/>
      <c r="B151" s="4" t="s">
        <v>383</v>
      </c>
      <c r="C151" s="7" t="s">
        <v>1553</v>
      </c>
      <c r="D151" s="7"/>
      <c r="E151" s="7">
        <v>1.2</v>
      </c>
      <c r="F151" s="7">
        <v>3.5</v>
      </c>
      <c r="G151" s="7">
        <v>3</v>
      </c>
      <c r="H151" s="7">
        <v>9.3</v>
      </c>
      <c r="I151" s="7">
        <v>2.8</v>
      </c>
      <c r="J151" s="8">
        <v>2.23</v>
      </c>
      <c r="K151" s="10">
        <v>1.97</v>
      </c>
      <c r="L151" s="10">
        <v>0</v>
      </c>
      <c r="M151" s="10">
        <v>0</v>
      </c>
      <c r="N151" s="40">
        <v>0</v>
      </c>
    </row>
    <row r="152" spans="1:14" ht="38.25" customHeight="1">
      <c r="A152" s="4"/>
      <c r="B152" s="11" t="s">
        <v>1508</v>
      </c>
      <c r="C152" s="7"/>
      <c r="D152" s="7"/>
      <c r="E152" s="7"/>
      <c r="F152" s="7"/>
      <c r="G152" s="7"/>
      <c r="H152" s="7"/>
      <c r="I152" s="7"/>
      <c r="J152" s="8"/>
      <c r="K152" s="9"/>
      <c r="L152" s="9"/>
      <c r="M152" s="9"/>
      <c r="N152" s="40"/>
    </row>
    <row r="153" spans="1:14" ht="18.75" customHeight="1">
      <c r="A153" s="4"/>
      <c r="B153" s="4" t="s">
        <v>981</v>
      </c>
      <c r="C153" s="7" t="s">
        <v>1553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8">
        <v>32.23</v>
      </c>
      <c r="K153" s="9">
        <v>164.6</v>
      </c>
      <c r="L153" s="9">
        <v>215.7</v>
      </c>
      <c r="M153" s="9">
        <v>95.5</v>
      </c>
      <c r="N153" s="40">
        <f>M153/L153*100</f>
        <v>44.27445526193788</v>
      </c>
    </row>
    <row r="154" spans="1:14" ht="18.75" customHeight="1">
      <c r="A154" s="4"/>
      <c r="B154" s="4" t="s">
        <v>1598</v>
      </c>
      <c r="C154" s="7" t="s">
        <v>1553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8">
        <v>1.1</v>
      </c>
      <c r="K154" s="9">
        <v>11</v>
      </c>
      <c r="L154" s="9">
        <v>10.3</v>
      </c>
      <c r="M154" s="9">
        <v>4.9</v>
      </c>
      <c r="N154" s="40">
        <f>M154/L154*100</f>
        <v>47.57281553398058</v>
      </c>
    </row>
    <row r="155" spans="1:14" ht="18.75" customHeight="1">
      <c r="A155" s="4"/>
      <c r="B155" s="11" t="s">
        <v>1602</v>
      </c>
      <c r="C155" s="7"/>
      <c r="D155" s="7"/>
      <c r="E155" s="7"/>
      <c r="F155" s="7"/>
      <c r="G155" s="7"/>
      <c r="H155" s="7"/>
      <c r="I155" s="7"/>
      <c r="J155" s="8"/>
      <c r="K155" s="9"/>
      <c r="L155" s="9"/>
      <c r="M155" s="9"/>
      <c r="N155" s="40"/>
    </row>
    <row r="156" spans="1:14" ht="54.75" customHeight="1">
      <c r="A156" s="4"/>
      <c r="B156" s="4" t="s">
        <v>1603</v>
      </c>
      <c r="C156" s="7"/>
      <c r="D156" s="7"/>
      <c r="E156" s="7"/>
      <c r="F156" s="7"/>
      <c r="G156" s="7"/>
      <c r="H156" s="7"/>
      <c r="I156" s="7"/>
      <c r="J156" s="8"/>
      <c r="K156" s="9"/>
      <c r="L156" s="9"/>
      <c r="M156" s="9"/>
      <c r="N156" s="40"/>
    </row>
    <row r="157" spans="1:14" ht="27.75" customHeight="1">
      <c r="A157" s="4"/>
      <c r="B157" s="4" t="s">
        <v>380</v>
      </c>
      <c r="C157" s="7" t="s">
        <v>1604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8">
        <v>0</v>
      </c>
      <c r="K157" s="9">
        <v>0</v>
      </c>
      <c r="L157" s="9">
        <v>686.768</v>
      </c>
      <c r="M157" s="23">
        <v>3114.683</v>
      </c>
      <c r="N157" s="40">
        <f>M157/L157*100</f>
        <v>453.52768329333924</v>
      </c>
    </row>
    <row r="158" spans="1:14" ht="18.75" customHeight="1">
      <c r="A158" s="4"/>
      <c r="B158" s="4"/>
      <c r="C158" s="7"/>
      <c r="D158" s="7"/>
      <c r="E158" s="7"/>
      <c r="F158" s="7"/>
      <c r="G158" s="7"/>
      <c r="H158" s="7"/>
      <c r="I158" s="7"/>
      <c r="J158" s="8"/>
      <c r="K158" s="9"/>
      <c r="L158" s="9"/>
      <c r="M158" s="9"/>
      <c r="N158" s="40"/>
    </row>
    <row r="159" spans="1:14" ht="19.5" customHeight="1">
      <c r="A159" s="70" t="s">
        <v>384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2"/>
    </row>
    <row r="160" spans="1:14" ht="19.5" customHeight="1">
      <c r="A160" s="78" t="s">
        <v>385</v>
      </c>
      <c r="B160" s="4" t="s">
        <v>386</v>
      </c>
      <c r="C160" s="3"/>
      <c r="D160" s="3"/>
      <c r="E160" s="12"/>
      <c r="F160" s="12"/>
      <c r="G160" s="12"/>
      <c r="H160" s="12"/>
      <c r="I160" s="4"/>
      <c r="J160" s="10"/>
      <c r="K160" s="4"/>
      <c r="L160" s="4"/>
      <c r="M160" s="4"/>
      <c r="N160" s="40"/>
    </row>
    <row r="161" spans="1:14" ht="19.5" customHeight="1">
      <c r="A161" s="78"/>
      <c r="B161" s="29" t="s">
        <v>387</v>
      </c>
      <c r="C161" s="3" t="s">
        <v>388</v>
      </c>
      <c r="D161" s="3" t="s">
        <v>389</v>
      </c>
      <c r="E161" s="12" t="s">
        <v>389</v>
      </c>
      <c r="F161" s="12" t="s">
        <v>389</v>
      </c>
      <c r="G161" s="12" t="s">
        <v>112</v>
      </c>
      <c r="H161" s="12" t="s">
        <v>390</v>
      </c>
      <c r="I161" s="12">
        <v>16</v>
      </c>
      <c r="J161" s="8">
        <v>17</v>
      </c>
      <c r="K161" s="31">
        <v>15</v>
      </c>
      <c r="L161" s="31">
        <v>15</v>
      </c>
      <c r="M161" s="31">
        <v>14</v>
      </c>
      <c r="N161" s="40">
        <f aca="true" t="shared" si="3" ref="N161:N181">M161/L161*100</f>
        <v>93.33333333333333</v>
      </c>
    </row>
    <row r="162" spans="1:14" ht="36" customHeight="1">
      <c r="A162" s="4"/>
      <c r="B162" s="4" t="s">
        <v>391</v>
      </c>
      <c r="C162" s="3" t="s">
        <v>388</v>
      </c>
      <c r="D162" s="7" t="s">
        <v>392</v>
      </c>
      <c r="E162" s="7" t="s">
        <v>393</v>
      </c>
      <c r="F162" s="7" t="s">
        <v>394</v>
      </c>
      <c r="G162" s="7" t="s">
        <v>395</v>
      </c>
      <c r="H162" s="7" t="s">
        <v>396</v>
      </c>
      <c r="I162" s="7">
        <v>54</v>
      </c>
      <c r="J162" s="8">
        <v>57</v>
      </c>
      <c r="K162" s="8">
        <v>53</v>
      </c>
      <c r="L162" s="8">
        <v>52</v>
      </c>
      <c r="M162" s="8">
        <v>54</v>
      </c>
      <c r="N162" s="40">
        <f t="shared" si="3"/>
        <v>103.84615384615385</v>
      </c>
    </row>
    <row r="163" spans="1:14" ht="19.5" customHeight="1">
      <c r="A163" s="4"/>
      <c r="B163" s="4" t="s">
        <v>397</v>
      </c>
      <c r="C163" s="3" t="s">
        <v>388</v>
      </c>
      <c r="D163" s="3">
        <v>0</v>
      </c>
      <c r="E163" s="12">
        <v>0</v>
      </c>
      <c r="F163" s="12">
        <v>0</v>
      </c>
      <c r="G163" s="12" t="s">
        <v>368</v>
      </c>
      <c r="H163" s="12" t="s">
        <v>368</v>
      </c>
      <c r="I163" s="12">
        <v>4</v>
      </c>
      <c r="J163" s="8">
        <v>6</v>
      </c>
      <c r="K163" s="31">
        <v>4</v>
      </c>
      <c r="L163" s="31">
        <v>8</v>
      </c>
      <c r="M163" s="31">
        <v>4</v>
      </c>
      <c r="N163" s="40">
        <f t="shared" si="3"/>
        <v>50</v>
      </c>
    </row>
    <row r="164" spans="1:14" ht="19.5" customHeight="1">
      <c r="A164" s="4"/>
      <c r="B164" s="4" t="s">
        <v>398</v>
      </c>
      <c r="C164" s="3" t="s">
        <v>388</v>
      </c>
      <c r="D164" s="3" t="s">
        <v>399</v>
      </c>
      <c r="E164" s="12" t="s">
        <v>400</v>
      </c>
      <c r="F164" s="12" t="s">
        <v>401</v>
      </c>
      <c r="G164" s="12" t="s">
        <v>399</v>
      </c>
      <c r="H164" s="12" t="s">
        <v>402</v>
      </c>
      <c r="I164" s="12">
        <v>74</v>
      </c>
      <c r="J164" s="12">
        <v>80</v>
      </c>
      <c r="K164" s="31">
        <v>72</v>
      </c>
      <c r="L164" s="31">
        <f>L161+L162+L163</f>
        <v>75</v>
      </c>
      <c r="M164" s="31">
        <f>M161+M162+M163</f>
        <v>72</v>
      </c>
      <c r="N164" s="40">
        <f t="shared" si="3"/>
        <v>96</v>
      </c>
    </row>
    <row r="165" spans="1:14" ht="19.5" customHeight="1">
      <c r="A165" s="4"/>
      <c r="B165" s="4" t="s">
        <v>403</v>
      </c>
      <c r="C165" s="3" t="s">
        <v>388</v>
      </c>
      <c r="D165" s="3" t="s">
        <v>404</v>
      </c>
      <c r="E165" s="12" t="s">
        <v>404</v>
      </c>
      <c r="F165" s="12" t="s">
        <v>405</v>
      </c>
      <c r="G165" s="12" t="s">
        <v>404</v>
      </c>
      <c r="H165" s="12" t="s">
        <v>406</v>
      </c>
      <c r="I165" s="12">
        <v>25</v>
      </c>
      <c r="J165" s="8">
        <v>26</v>
      </c>
      <c r="K165" s="31">
        <v>23</v>
      </c>
      <c r="L165" s="31">
        <v>17</v>
      </c>
      <c r="M165" s="31">
        <v>18</v>
      </c>
      <c r="N165" s="40">
        <f t="shared" si="3"/>
        <v>105.88235294117648</v>
      </c>
    </row>
    <row r="166" spans="1:14" ht="19.5" customHeight="1">
      <c r="A166" s="4"/>
      <c r="B166" s="4" t="s">
        <v>1601</v>
      </c>
      <c r="C166" s="3" t="s">
        <v>388</v>
      </c>
      <c r="D166" s="3" t="s">
        <v>407</v>
      </c>
      <c r="E166" s="3">
        <v>37</v>
      </c>
      <c r="F166" s="3" t="s">
        <v>408</v>
      </c>
      <c r="G166" s="3" t="s">
        <v>405</v>
      </c>
      <c r="H166" s="3">
        <v>26</v>
      </c>
      <c r="I166" s="3">
        <v>39</v>
      </c>
      <c r="J166" s="8">
        <v>40</v>
      </c>
      <c r="K166" s="31">
        <v>40</v>
      </c>
      <c r="L166" s="31">
        <v>61</v>
      </c>
      <c r="M166" s="31">
        <v>70</v>
      </c>
      <c r="N166" s="40">
        <f t="shared" si="3"/>
        <v>114.75409836065573</v>
      </c>
    </row>
    <row r="167" spans="1:14" ht="19.5" customHeight="1">
      <c r="A167" s="4"/>
      <c r="B167" s="17" t="s">
        <v>1459</v>
      </c>
      <c r="C167" s="3" t="s">
        <v>388</v>
      </c>
      <c r="D167" s="3">
        <v>0</v>
      </c>
      <c r="E167" s="3">
        <v>2</v>
      </c>
      <c r="F167" s="3">
        <v>5</v>
      </c>
      <c r="G167" s="3">
        <v>5</v>
      </c>
      <c r="H167" s="3">
        <v>7</v>
      </c>
      <c r="I167" s="3">
        <v>4</v>
      </c>
      <c r="J167" s="8">
        <v>4</v>
      </c>
      <c r="K167" s="31">
        <v>4</v>
      </c>
      <c r="L167" s="31">
        <v>4</v>
      </c>
      <c r="M167" s="31">
        <v>5</v>
      </c>
      <c r="N167" s="40">
        <f t="shared" si="3"/>
        <v>125</v>
      </c>
    </row>
    <row r="168" spans="1:14" ht="19.5" customHeight="1">
      <c r="A168" s="4"/>
      <c r="B168" s="4" t="s">
        <v>1458</v>
      </c>
      <c r="C168" s="3" t="s">
        <v>388</v>
      </c>
      <c r="D168" s="3">
        <v>2</v>
      </c>
      <c r="E168" s="3">
        <v>2</v>
      </c>
      <c r="F168" s="3">
        <v>2</v>
      </c>
      <c r="G168" s="3">
        <v>2</v>
      </c>
      <c r="H168" s="3">
        <v>2</v>
      </c>
      <c r="I168" s="3">
        <v>2</v>
      </c>
      <c r="J168" s="8">
        <v>2</v>
      </c>
      <c r="K168" s="31">
        <v>2</v>
      </c>
      <c r="L168" s="31">
        <v>2</v>
      </c>
      <c r="M168" s="31">
        <v>2</v>
      </c>
      <c r="N168" s="40">
        <f t="shared" si="3"/>
        <v>100</v>
      </c>
    </row>
    <row r="169" spans="1:14" ht="19.5" customHeight="1">
      <c r="A169" s="4"/>
      <c r="B169" s="4" t="s">
        <v>409</v>
      </c>
      <c r="C169" s="3" t="s">
        <v>388</v>
      </c>
      <c r="D169" s="3">
        <v>140</v>
      </c>
      <c r="E169" s="12">
        <v>142</v>
      </c>
      <c r="F169" s="12">
        <v>145</v>
      </c>
      <c r="G169" s="12">
        <v>135</v>
      </c>
      <c r="H169" s="12">
        <v>130</v>
      </c>
      <c r="I169" s="12">
        <v>144</v>
      </c>
      <c r="J169" s="8">
        <v>152</v>
      </c>
      <c r="K169" s="31">
        <v>145</v>
      </c>
      <c r="L169" s="31">
        <v>163</v>
      </c>
      <c r="M169" s="31">
        <v>175</v>
      </c>
      <c r="N169" s="40">
        <f t="shared" si="3"/>
        <v>107.36196319018406</v>
      </c>
    </row>
    <row r="170" spans="1:14" ht="45" customHeight="1">
      <c r="A170" s="4"/>
      <c r="B170" s="4" t="s">
        <v>411</v>
      </c>
      <c r="C170" s="3" t="s">
        <v>388</v>
      </c>
      <c r="D170" s="7" t="s">
        <v>209</v>
      </c>
      <c r="E170" s="7" t="s">
        <v>209</v>
      </c>
      <c r="F170" s="7" t="s">
        <v>209</v>
      </c>
      <c r="G170" s="7" t="s">
        <v>209</v>
      </c>
      <c r="H170" s="7" t="s">
        <v>209</v>
      </c>
      <c r="I170" s="7">
        <v>2</v>
      </c>
      <c r="J170" s="8">
        <v>1</v>
      </c>
      <c r="K170" s="8">
        <v>2</v>
      </c>
      <c r="L170" s="8">
        <v>2</v>
      </c>
      <c r="M170" s="8">
        <v>2</v>
      </c>
      <c r="N170" s="40">
        <f t="shared" si="3"/>
        <v>100</v>
      </c>
    </row>
    <row r="171" spans="1:14" ht="36" customHeight="1">
      <c r="A171" s="4" t="s">
        <v>412</v>
      </c>
      <c r="B171" s="4" t="s">
        <v>413</v>
      </c>
      <c r="C171" s="7" t="s">
        <v>414</v>
      </c>
      <c r="D171" s="7" t="s">
        <v>415</v>
      </c>
      <c r="E171" s="7" t="s">
        <v>416</v>
      </c>
      <c r="F171" s="7" t="s">
        <v>417</v>
      </c>
      <c r="G171" s="7">
        <v>107828.8</v>
      </c>
      <c r="H171" s="7">
        <v>128347.9</v>
      </c>
      <c r="I171" s="7">
        <v>192741</v>
      </c>
      <c r="J171" s="8">
        <v>249652</v>
      </c>
      <c r="K171" s="9">
        <v>296646</v>
      </c>
      <c r="L171" s="9">
        <v>302873</v>
      </c>
      <c r="M171" s="9">
        <v>311928</v>
      </c>
      <c r="N171" s="40">
        <f t="shared" si="3"/>
        <v>102.98970195428447</v>
      </c>
    </row>
    <row r="172" spans="1:14" ht="19.5" customHeight="1">
      <c r="A172" s="4"/>
      <c r="B172" s="4" t="s">
        <v>418</v>
      </c>
      <c r="C172" s="3" t="s">
        <v>414</v>
      </c>
      <c r="D172" s="3" t="s">
        <v>419</v>
      </c>
      <c r="E172" s="12" t="s">
        <v>420</v>
      </c>
      <c r="F172" s="12" t="s">
        <v>421</v>
      </c>
      <c r="G172" s="12" t="s">
        <v>422</v>
      </c>
      <c r="H172" s="12">
        <v>64467.9</v>
      </c>
      <c r="I172" s="12">
        <v>67052</v>
      </c>
      <c r="J172" s="8">
        <v>72809</v>
      </c>
      <c r="K172" s="13">
        <v>70492</v>
      </c>
      <c r="L172" s="13">
        <v>59467</v>
      </c>
      <c r="M172" s="13">
        <v>63173</v>
      </c>
      <c r="N172" s="40">
        <f t="shared" si="3"/>
        <v>106.23202784737754</v>
      </c>
    </row>
    <row r="173" spans="1:14" ht="19.5" customHeight="1">
      <c r="A173" s="4"/>
      <c r="B173" s="4" t="s">
        <v>423</v>
      </c>
      <c r="C173" s="3" t="s">
        <v>414</v>
      </c>
      <c r="D173" s="3">
        <v>49383.2</v>
      </c>
      <c r="E173" s="12">
        <v>64942.3</v>
      </c>
      <c r="F173" s="12">
        <v>77306.5</v>
      </c>
      <c r="G173" s="12">
        <v>35538</v>
      </c>
      <c r="H173" s="12" t="s">
        <v>424</v>
      </c>
      <c r="I173" s="12">
        <v>95433</v>
      </c>
      <c r="J173" s="8">
        <v>101664</v>
      </c>
      <c r="K173" s="13">
        <v>117251</v>
      </c>
      <c r="L173" s="13">
        <v>135671</v>
      </c>
      <c r="M173" s="13">
        <v>150102</v>
      </c>
      <c r="N173" s="40">
        <f t="shared" si="3"/>
        <v>110.63676098797828</v>
      </c>
    </row>
    <row r="174" spans="1:14" ht="19.5" customHeight="1">
      <c r="A174" s="4"/>
      <c r="B174" s="4" t="s">
        <v>425</v>
      </c>
      <c r="C174" s="3" t="s">
        <v>414</v>
      </c>
      <c r="D174" s="3" t="s">
        <v>426</v>
      </c>
      <c r="E174" s="12" t="s">
        <v>427</v>
      </c>
      <c r="F174" s="12" t="s">
        <v>428</v>
      </c>
      <c r="G174" s="12" t="s">
        <v>429</v>
      </c>
      <c r="H174" s="12" t="s">
        <v>430</v>
      </c>
      <c r="I174" s="12">
        <v>4139.5</v>
      </c>
      <c r="J174" s="8">
        <v>5163</v>
      </c>
      <c r="K174" s="13">
        <v>7213</v>
      </c>
      <c r="L174" s="13">
        <v>11256</v>
      </c>
      <c r="M174" s="13">
        <v>12117</v>
      </c>
      <c r="N174" s="40">
        <f t="shared" si="3"/>
        <v>107.6492537313433</v>
      </c>
    </row>
    <row r="175" spans="1:14" ht="19.5" customHeight="1">
      <c r="A175" s="4"/>
      <c r="B175" s="4" t="s">
        <v>431</v>
      </c>
      <c r="C175" s="3" t="s">
        <v>414</v>
      </c>
      <c r="D175" s="3" t="s">
        <v>432</v>
      </c>
      <c r="E175" s="12" t="s">
        <v>433</v>
      </c>
      <c r="F175" s="12" t="s">
        <v>434</v>
      </c>
      <c r="G175" s="12" t="s">
        <v>429</v>
      </c>
      <c r="H175" s="12" t="s">
        <v>430</v>
      </c>
      <c r="I175" s="12">
        <v>4139.5</v>
      </c>
      <c r="J175" s="8">
        <v>5163</v>
      </c>
      <c r="K175" s="13">
        <v>6317</v>
      </c>
      <c r="L175" s="13">
        <v>8386</v>
      </c>
      <c r="M175" s="13">
        <v>8470</v>
      </c>
      <c r="N175" s="40">
        <f t="shared" si="3"/>
        <v>101.0016694490818</v>
      </c>
    </row>
    <row r="176" spans="1:14" ht="19.5" customHeight="1">
      <c r="A176" s="4"/>
      <c r="B176" s="4" t="s">
        <v>435</v>
      </c>
      <c r="C176" s="3" t="s">
        <v>414</v>
      </c>
      <c r="D176" s="3" t="s">
        <v>436</v>
      </c>
      <c r="E176" s="12" t="s">
        <v>437</v>
      </c>
      <c r="F176" s="12" t="s">
        <v>438</v>
      </c>
      <c r="G176" s="12">
        <v>0</v>
      </c>
      <c r="H176" s="12">
        <v>0</v>
      </c>
      <c r="I176" s="12">
        <v>0</v>
      </c>
      <c r="J176" s="8">
        <v>0</v>
      </c>
      <c r="K176" s="13">
        <v>0</v>
      </c>
      <c r="L176" s="13">
        <v>0</v>
      </c>
      <c r="M176" s="13">
        <v>0</v>
      </c>
      <c r="N176" s="40">
        <v>0</v>
      </c>
    </row>
    <row r="177" spans="1:14" ht="37.5" customHeight="1">
      <c r="A177" s="4" t="s">
        <v>439</v>
      </c>
      <c r="B177" s="4" t="s">
        <v>440</v>
      </c>
      <c r="C177" s="7" t="s">
        <v>414</v>
      </c>
      <c r="D177" s="7" t="s">
        <v>441</v>
      </c>
      <c r="E177" s="7" t="s">
        <v>442</v>
      </c>
      <c r="F177" s="7" t="s">
        <v>443</v>
      </c>
      <c r="G177" s="7" t="s">
        <v>444</v>
      </c>
      <c r="H177" s="7">
        <v>12154.3</v>
      </c>
      <c r="I177" s="7">
        <v>14276.8</v>
      </c>
      <c r="J177" s="8">
        <v>18089.5</v>
      </c>
      <c r="K177" s="9">
        <v>24818.6</v>
      </c>
      <c r="L177" s="9">
        <v>27517.3</v>
      </c>
      <c r="M177" s="9">
        <v>202785.3</v>
      </c>
      <c r="N177" s="40">
        <f t="shared" si="3"/>
        <v>736.9374902334168</v>
      </c>
    </row>
    <row r="178" spans="1:14" ht="31.5" customHeight="1">
      <c r="A178" s="4"/>
      <c r="B178" s="4" t="s">
        <v>445</v>
      </c>
      <c r="C178" s="7" t="s">
        <v>414</v>
      </c>
      <c r="D178" s="7">
        <v>901.8</v>
      </c>
      <c r="E178" s="7">
        <v>1082.8</v>
      </c>
      <c r="F178" s="7">
        <v>1178.5</v>
      </c>
      <c r="G178" s="7">
        <v>1559</v>
      </c>
      <c r="H178" s="7">
        <v>2172</v>
      </c>
      <c r="I178" s="7">
        <v>3628</v>
      </c>
      <c r="J178" s="8">
        <v>2916.1</v>
      </c>
      <c r="K178" s="13">
        <v>128.8</v>
      </c>
      <c r="L178" s="13">
        <v>0</v>
      </c>
      <c r="M178" s="13">
        <v>0</v>
      </c>
      <c r="N178" s="40">
        <v>0</v>
      </c>
    </row>
    <row r="179" spans="1:14" ht="38.25" customHeight="1">
      <c r="A179" s="4"/>
      <c r="B179" s="4" t="s">
        <v>1509</v>
      </c>
      <c r="C179" s="7" t="s">
        <v>414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8">
        <v>547</v>
      </c>
      <c r="K179" s="9">
        <v>4847.9</v>
      </c>
      <c r="L179" s="9">
        <v>5635.7</v>
      </c>
      <c r="M179" s="9">
        <v>2437</v>
      </c>
      <c r="N179" s="40">
        <f t="shared" si="3"/>
        <v>43.24218819312597</v>
      </c>
    </row>
    <row r="180" spans="1:14" ht="19.5" customHeight="1">
      <c r="A180" s="4"/>
      <c r="B180" s="4" t="s">
        <v>446</v>
      </c>
      <c r="C180" s="3" t="s">
        <v>414</v>
      </c>
      <c r="D180" s="3">
        <v>0</v>
      </c>
      <c r="E180" s="12">
        <v>0</v>
      </c>
      <c r="F180" s="12">
        <v>0</v>
      </c>
      <c r="G180" s="12" t="s">
        <v>447</v>
      </c>
      <c r="H180" s="12" t="s">
        <v>448</v>
      </c>
      <c r="I180" s="12">
        <v>124.8</v>
      </c>
      <c r="J180" s="8">
        <v>243</v>
      </c>
      <c r="K180" s="13">
        <v>198.3</v>
      </c>
      <c r="L180" s="13">
        <v>242.5</v>
      </c>
      <c r="M180" s="13">
        <v>171.5</v>
      </c>
      <c r="N180" s="40">
        <f t="shared" si="3"/>
        <v>70.72164948453609</v>
      </c>
    </row>
    <row r="181" spans="1:14" ht="19.5" customHeight="1">
      <c r="A181" s="4"/>
      <c r="B181" s="4" t="s">
        <v>449</v>
      </c>
      <c r="C181" s="3" t="s">
        <v>414</v>
      </c>
      <c r="D181" s="3">
        <v>6757.7</v>
      </c>
      <c r="E181" s="12">
        <v>7335.8</v>
      </c>
      <c r="F181" s="12">
        <v>8602.9</v>
      </c>
      <c r="G181" s="12">
        <v>15908</v>
      </c>
      <c r="H181" s="12">
        <v>6279</v>
      </c>
      <c r="I181" s="12">
        <v>7968</v>
      </c>
      <c r="J181" s="8">
        <v>7680</v>
      </c>
      <c r="K181" s="13">
        <v>9128.6</v>
      </c>
      <c r="L181" s="13">
        <v>11479.5</v>
      </c>
      <c r="M181" s="13">
        <v>12825</v>
      </c>
      <c r="N181" s="40">
        <f t="shared" si="3"/>
        <v>111.72089376715013</v>
      </c>
    </row>
    <row r="182" spans="1:14" ht="21" customHeight="1">
      <c r="A182" s="70" t="s">
        <v>450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2"/>
    </row>
    <row r="183" spans="1:14" ht="21" customHeight="1">
      <c r="A183" s="4" t="s">
        <v>451</v>
      </c>
      <c r="B183" s="4" t="s">
        <v>452</v>
      </c>
      <c r="C183" s="3"/>
      <c r="D183" s="3"/>
      <c r="E183" s="12"/>
      <c r="F183" s="12"/>
      <c r="G183" s="12"/>
      <c r="H183" s="12"/>
      <c r="I183" s="12"/>
      <c r="J183" s="10"/>
      <c r="K183" s="4"/>
      <c r="L183" s="4"/>
      <c r="M183" s="4"/>
      <c r="N183" s="40"/>
    </row>
    <row r="184" spans="1:14" ht="40.5" customHeight="1">
      <c r="A184" s="4"/>
      <c r="B184" s="4" t="s">
        <v>1599</v>
      </c>
      <c r="C184" s="7" t="s">
        <v>388</v>
      </c>
      <c r="D184" s="7" t="s">
        <v>208</v>
      </c>
      <c r="E184" s="7" t="s">
        <v>208</v>
      </c>
      <c r="F184" s="7" t="s">
        <v>208</v>
      </c>
      <c r="G184" s="7" t="s">
        <v>208</v>
      </c>
      <c r="H184" s="7" t="s">
        <v>208</v>
      </c>
      <c r="I184" s="7">
        <v>1</v>
      </c>
      <c r="J184" s="8">
        <v>1</v>
      </c>
      <c r="K184" s="8">
        <v>1</v>
      </c>
      <c r="L184" s="8">
        <v>1</v>
      </c>
      <c r="M184" s="8">
        <v>1</v>
      </c>
      <c r="N184" s="40">
        <f aca="true" t="shared" si="4" ref="N184:N203">M184/L184*100</f>
        <v>100</v>
      </c>
    </row>
    <row r="185" spans="1:14" ht="21" customHeight="1">
      <c r="A185" s="4"/>
      <c r="B185" s="4" t="s">
        <v>453</v>
      </c>
      <c r="C185" s="7" t="s">
        <v>388</v>
      </c>
      <c r="D185" s="7" t="s">
        <v>208</v>
      </c>
      <c r="E185" s="7" t="s">
        <v>208</v>
      </c>
      <c r="F185" s="7" t="s">
        <v>208</v>
      </c>
      <c r="G185" s="7" t="s">
        <v>208</v>
      </c>
      <c r="H185" s="7" t="s">
        <v>208</v>
      </c>
      <c r="I185" s="7">
        <v>1</v>
      </c>
      <c r="J185" s="8">
        <v>1</v>
      </c>
      <c r="K185" s="31">
        <v>1</v>
      </c>
      <c r="L185" s="31">
        <v>1</v>
      </c>
      <c r="M185" s="31">
        <v>1</v>
      </c>
      <c r="N185" s="40">
        <f t="shared" si="4"/>
        <v>100</v>
      </c>
    </row>
    <row r="186" spans="1:14" ht="31.5" customHeight="1">
      <c r="A186" s="4"/>
      <c r="B186" s="4" t="s">
        <v>454</v>
      </c>
      <c r="C186" s="7" t="s">
        <v>388</v>
      </c>
      <c r="D186" s="7" t="s">
        <v>132</v>
      </c>
      <c r="E186" s="7" t="s">
        <v>455</v>
      </c>
      <c r="F186" s="7" t="s">
        <v>455</v>
      </c>
      <c r="G186" s="7" t="s">
        <v>132</v>
      </c>
      <c r="H186" s="7" t="s">
        <v>455</v>
      </c>
      <c r="I186" s="7">
        <v>10</v>
      </c>
      <c r="J186" s="8">
        <v>10</v>
      </c>
      <c r="K186" s="8">
        <v>10</v>
      </c>
      <c r="L186" s="8">
        <v>10</v>
      </c>
      <c r="M186" s="8">
        <v>10</v>
      </c>
      <c r="N186" s="40">
        <f t="shared" si="4"/>
        <v>100</v>
      </c>
    </row>
    <row r="187" spans="1:14" ht="21" customHeight="1">
      <c r="A187" s="4"/>
      <c r="B187" s="4" t="s">
        <v>456</v>
      </c>
      <c r="C187" s="7" t="s">
        <v>388</v>
      </c>
      <c r="D187" s="7" t="s">
        <v>112</v>
      </c>
      <c r="E187" s="7" t="s">
        <v>390</v>
      </c>
      <c r="F187" s="7" t="s">
        <v>457</v>
      </c>
      <c r="G187" s="7" t="s">
        <v>390</v>
      </c>
      <c r="H187" s="7" t="s">
        <v>390</v>
      </c>
      <c r="I187" s="7">
        <v>16</v>
      </c>
      <c r="J187" s="8">
        <v>16</v>
      </c>
      <c r="K187" s="31">
        <v>11</v>
      </c>
      <c r="L187" s="31">
        <v>14</v>
      </c>
      <c r="M187" s="31">
        <v>10</v>
      </c>
      <c r="N187" s="40">
        <f t="shared" si="4"/>
        <v>71.42857142857143</v>
      </c>
    </row>
    <row r="188" spans="1:14" ht="21" customHeight="1">
      <c r="A188" s="4"/>
      <c r="B188" s="4" t="s">
        <v>458</v>
      </c>
      <c r="C188" s="7" t="s">
        <v>388</v>
      </c>
      <c r="D188" s="7" t="s">
        <v>208</v>
      </c>
      <c r="E188" s="7" t="s">
        <v>208</v>
      </c>
      <c r="F188" s="7" t="s">
        <v>208</v>
      </c>
      <c r="G188" s="7" t="s">
        <v>208</v>
      </c>
      <c r="H188" s="7" t="s">
        <v>208</v>
      </c>
      <c r="I188" s="7">
        <v>1</v>
      </c>
      <c r="J188" s="8">
        <v>1</v>
      </c>
      <c r="K188" s="31">
        <v>1</v>
      </c>
      <c r="L188" s="31">
        <v>1</v>
      </c>
      <c r="M188" s="31">
        <v>1</v>
      </c>
      <c r="N188" s="40">
        <f t="shared" si="4"/>
        <v>100</v>
      </c>
    </row>
    <row r="189" spans="1:14" ht="21" customHeight="1">
      <c r="A189" s="4"/>
      <c r="B189" s="4" t="s">
        <v>459</v>
      </c>
      <c r="C189" s="7" t="s">
        <v>388</v>
      </c>
      <c r="D189" s="7" t="s">
        <v>208</v>
      </c>
      <c r="E189" s="7" t="s">
        <v>208</v>
      </c>
      <c r="F189" s="7" t="s">
        <v>208</v>
      </c>
      <c r="G189" s="7" t="s">
        <v>208</v>
      </c>
      <c r="H189" s="7" t="s">
        <v>208</v>
      </c>
      <c r="I189" s="7">
        <v>1</v>
      </c>
      <c r="J189" s="8">
        <v>1</v>
      </c>
      <c r="K189" s="31">
        <v>1</v>
      </c>
      <c r="L189" s="31">
        <v>1</v>
      </c>
      <c r="M189" s="31">
        <v>1</v>
      </c>
      <c r="N189" s="40">
        <f t="shared" si="4"/>
        <v>100</v>
      </c>
    </row>
    <row r="190" spans="1:14" ht="21" customHeight="1">
      <c r="A190" s="4"/>
      <c r="B190" s="4" t="s">
        <v>460</v>
      </c>
      <c r="C190" s="7" t="s">
        <v>388</v>
      </c>
      <c r="D190" s="7" t="s">
        <v>112</v>
      </c>
      <c r="E190" s="7" t="s">
        <v>112</v>
      </c>
      <c r="F190" s="7" t="s">
        <v>112</v>
      </c>
      <c r="G190" s="7" t="s">
        <v>112</v>
      </c>
      <c r="H190" s="7" t="s">
        <v>112</v>
      </c>
      <c r="I190" s="7">
        <v>20</v>
      </c>
      <c r="J190" s="8">
        <v>20</v>
      </c>
      <c r="K190" s="31">
        <v>17</v>
      </c>
      <c r="L190" s="31">
        <v>17</v>
      </c>
      <c r="M190" s="31">
        <v>17</v>
      </c>
      <c r="N190" s="40">
        <f t="shared" si="4"/>
        <v>100</v>
      </c>
    </row>
    <row r="191" spans="1:14" ht="21" customHeight="1">
      <c r="A191" s="4"/>
      <c r="B191" s="4" t="s">
        <v>461</v>
      </c>
      <c r="C191" s="7" t="s">
        <v>388</v>
      </c>
      <c r="D191" s="7" t="s">
        <v>208</v>
      </c>
      <c r="E191" s="7" t="s">
        <v>208</v>
      </c>
      <c r="F191" s="7" t="s">
        <v>208</v>
      </c>
      <c r="G191" s="7" t="s">
        <v>208</v>
      </c>
      <c r="H191" s="7" t="s">
        <v>208</v>
      </c>
      <c r="I191" s="7">
        <v>1</v>
      </c>
      <c r="J191" s="8">
        <v>1</v>
      </c>
      <c r="K191" s="31">
        <v>1</v>
      </c>
      <c r="L191" s="31">
        <v>1</v>
      </c>
      <c r="M191" s="31">
        <v>1</v>
      </c>
      <c r="N191" s="40">
        <f t="shared" si="4"/>
        <v>100</v>
      </c>
    </row>
    <row r="192" spans="1:14" ht="21" customHeight="1">
      <c r="A192" s="4"/>
      <c r="B192" s="4" t="s">
        <v>462</v>
      </c>
      <c r="C192" s="7" t="s">
        <v>388</v>
      </c>
      <c r="D192" s="7" t="s">
        <v>463</v>
      </c>
      <c r="E192" s="7" t="s">
        <v>463</v>
      </c>
      <c r="F192" s="7" t="s">
        <v>464</v>
      </c>
      <c r="G192" s="7" t="s">
        <v>465</v>
      </c>
      <c r="H192" s="7" t="s">
        <v>465</v>
      </c>
      <c r="I192" s="7">
        <v>101</v>
      </c>
      <c r="J192" s="18">
        <v>101</v>
      </c>
      <c r="K192" s="31">
        <v>90</v>
      </c>
      <c r="L192" s="31">
        <v>90</v>
      </c>
      <c r="M192" s="31">
        <v>85</v>
      </c>
      <c r="N192" s="40">
        <f t="shared" si="4"/>
        <v>94.44444444444444</v>
      </c>
    </row>
    <row r="193" spans="1:14" ht="21" customHeight="1">
      <c r="A193" s="4" t="s">
        <v>466</v>
      </c>
      <c r="B193" s="4" t="s">
        <v>467</v>
      </c>
      <c r="C193" s="7" t="s">
        <v>468</v>
      </c>
      <c r="D193" s="7" t="s">
        <v>469</v>
      </c>
      <c r="E193" s="7" t="s">
        <v>470</v>
      </c>
      <c r="F193" s="7" t="s">
        <v>471</v>
      </c>
      <c r="G193" s="7" t="s">
        <v>472</v>
      </c>
      <c r="H193" s="7" t="s">
        <v>473</v>
      </c>
      <c r="I193" s="7">
        <v>3520</v>
      </c>
      <c r="J193" s="18">
        <v>3061</v>
      </c>
      <c r="K193" s="31">
        <v>3020</v>
      </c>
      <c r="L193" s="31">
        <v>2836</v>
      </c>
      <c r="M193" s="31">
        <v>2741</v>
      </c>
      <c r="N193" s="40">
        <f t="shared" si="4"/>
        <v>96.65021156558534</v>
      </c>
    </row>
    <row r="194" spans="1:14" ht="21" customHeight="1">
      <c r="A194" s="4"/>
      <c r="B194" s="4" t="s">
        <v>474</v>
      </c>
      <c r="C194" s="7" t="s">
        <v>468</v>
      </c>
      <c r="D194" s="7" t="s">
        <v>475</v>
      </c>
      <c r="E194" s="7" t="s">
        <v>476</v>
      </c>
      <c r="F194" s="7" t="s">
        <v>477</v>
      </c>
      <c r="G194" s="7" t="s">
        <v>478</v>
      </c>
      <c r="H194" s="7">
        <v>1080</v>
      </c>
      <c r="I194" s="7">
        <v>1478</v>
      </c>
      <c r="J194" s="18">
        <v>1110</v>
      </c>
      <c r="K194" s="31">
        <v>1325</v>
      </c>
      <c r="L194" s="31">
        <v>1241</v>
      </c>
      <c r="M194" s="31">
        <v>955</v>
      </c>
      <c r="N194" s="40">
        <f t="shared" si="4"/>
        <v>76.95406929895245</v>
      </c>
    </row>
    <row r="195" spans="1:14" ht="21" customHeight="1">
      <c r="A195" s="4"/>
      <c r="B195" s="4" t="s">
        <v>479</v>
      </c>
      <c r="C195" s="7" t="s">
        <v>468</v>
      </c>
      <c r="D195" s="7" t="s">
        <v>480</v>
      </c>
      <c r="E195" s="7" t="s">
        <v>481</v>
      </c>
      <c r="F195" s="7" t="s">
        <v>482</v>
      </c>
      <c r="G195" s="7" t="s">
        <v>483</v>
      </c>
      <c r="H195" s="7" t="s">
        <v>484</v>
      </c>
      <c r="I195" s="7">
        <v>320</v>
      </c>
      <c r="J195" s="18">
        <v>330</v>
      </c>
      <c r="K195" s="31">
        <v>422</v>
      </c>
      <c r="L195" s="31">
        <v>345</v>
      </c>
      <c r="M195" s="31">
        <v>342</v>
      </c>
      <c r="N195" s="40">
        <f t="shared" si="4"/>
        <v>99.1304347826087</v>
      </c>
    </row>
    <row r="196" spans="1:14" ht="21" customHeight="1">
      <c r="A196" s="4"/>
      <c r="B196" s="4" t="s">
        <v>485</v>
      </c>
      <c r="C196" s="7" t="s">
        <v>468</v>
      </c>
      <c r="D196" s="7" t="s">
        <v>486</v>
      </c>
      <c r="E196" s="7" t="s">
        <v>487</v>
      </c>
      <c r="F196" s="7" t="s">
        <v>488</v>
      </c>
      <c r="G196" s="7" t="s">
        <v>489</v>
      </c>
      <c r="H196" s="7" t="s">
        <v>490</v>
      </c>
      <c r="I196" s="7">
        <v>773</v>
      </c>
      <c r="J196" s="18">
        <v>650</v>
      </c>
      <c r="K196" s="31">
        <v>631</v>
      </c>
      <c r="L196" s="31">
        <v>0</v>
      </c>
      <c r="M196" s="31">
        <v>0</v>
      </c>
      <c r="N196" s="40">
        <v>0</v>
      </c>
    </row>
    <row r="197" spans="1:14" ht="21" customHeight="1">
      <c r="A197" s="4"/>
      <c r="B197" s="4" t="s">
        <v>491</v>
      </c>
      <c r="C197" s="7" t="s">
        <v>468</v>
      </c>
      <c r="D197" s="7" t="s">
        <v>492</v>
      </c>
      <c r="E197" s="7" t="s">
        <v>493</v>
      </c>
      <c r="F197" s="7" t="s">
        <v>494</v>
      </c>
      <c r="G197" s="7" t="s">
        <v>495</v>
      </c>
      <c r="H197" s="7" t="s">
        <v>496</v>
      </c>
      <c r="I197" s="7">
        <v>657</v>
      </c>
      <c r="J197" s="18">
        <v>661</v>
      </c>
      <c r="K197" s="31">
        <v>642</v>
      </c>
      <c r="L197" s="31">
        <v>1250</v>
      </c>
      <c r="M197" s="31">
        <v>1444</v>
      </c>
      <c r="N197" s="40">
        <f t="shared" si="4"/>
        <v>115.52</v>
      </c>
    </row>
    <row r="198" spans="1:14" ht="21" customHeight="1">
      <c r="A198" s="4"/>
      <c r="B198" s="4" t="s">
        <v>497</v>
      </c>
      <c r="C198" s="7" t="s">
        <v>468</v>
      </c>
      <c r="D198" s="7" t="s">
        <v>498</v>
      </c>
      <c r="E198" s="7" t="s">
        <v>377</v>
      </c>
      <c r="F198" s="7" t="s">
        <v>499</v>
      </c>
      <c r="G198" s="7" t="s">
        <v>500</v>
      </c>
      <c r="H198" s="7">
        <v>270</v>
      </c>
      <c r="I198" s="7">
        <v>292</v>
      </c>
      <c r="J198" s="18">
        <v>310</v>
      </c>
      <c r="K198" s="31">
        <v>0</v>
      </c>
      <c r="L198" s="31">
        <v>0</v>
      </c>
      <c r="M198" s="31">
        <v>0</v>
      </c>
      <c r="N198" s="40">
        <v>0</v>
      </c>
    </row>
    <row r="199" spans="1:14" ht="21" customHeight="1">
      <c r="A199" s="4"/>
      <c r="B199" s="4" t="s">
        <v>1460</v>
      </c>
      <c r="C199" s="7" t="s">
        <v>388</v>
      </c>
      <c r="D199" s="7">
        <v>4</v>
      </c>
      <c r="E199" s="7">
        <v>4</v>
      </c>
      <c r="F199" s="7">
        <v>4</v>
      </c>
      <c r="G199" s="7">
        <v>4</v>
      </c>
      <c r="H199" s="7">
        <v>4</v>
      </c>
      <c r="I199" s="7">
        <v>5</v>
      </c>
      <c r="J199" s="8">
        <v>5</v>
      </c>
      <c r="K199" s="31">
        <v>4</v>
      </c>
      <c r="L199" s="31">
        <v>4</v>
      </c>
      <c r="M199" s="31">
        <v>7</v>
      </c>
      <c r="N199" s="40">
        <f t="shared" si="4"/>
        <v>175</v>
      </c>
    </row>
    <row r="200" spans="1:14" ht="21" customHeight="1">
      <c r="A200" s="4"/>
      <c r="B200" s="4" t="s">
        <v>501</v>
      </c>
      <c r="C200" s="7" t="s">
        <v>468</v>
      </c>
      <c r="D200" s="7" t="s">
        <v>502</v>
      </c>
      <c r="E200" s="7" t="s">
        <v>503</v>
      </c>
      <c r="F200" s="7" t="s">
        <v>504</v>
      </c>
      <c r="G200" s="7" t="s">
        <v>505</v>
      </c>
      <c r="H200" s="7" t="s">
        <v>506</v>
      </c>
      <c r="I200" s="7">
        <v>198</v>
      </c>
      <c r="J200" s="8">
        <v>193</v>
      </c>
      <c r="K200" s="31">
        <v>209</v>
      </c>
      <c r="L200" s="31">
        <v>179</v>
      </c>
      <c r="M200" s="31">
        <v>218</v>
      </c>
      <c r="N200" s="40">
        <f t="shared" si="4"/>
        <v>121.78770949720669</v>
      </c>
    </row>
    <row r="201" spans="1:14" ht="21" customHeight="1">
      <c r="A201" s="4"/>
      <c r="B201" s="4" t="s">
        <v>1461</v>
      </c>
      <c r="C201" s="7" t="s">
        <v>536</v>
      </c>
      <c r="D201" s="7">
        <v>1630</v>
      </c>
      <c r="E201" s="7">
        <v>1750</v>
      </c>
      <c r="F201" s="7">
        <v>2682</v>
      </c>
      <c r="G201" s="7">
        <v>2832</v>
      </c>
      <c r="H201" s="7">
        <v>2506</v>
      </c>
      <c r="I201" s="7">
        <v>2719</v>
      </c>
      <c r="J201" s="8">
        <v>2265</v>
      </c>
      <c r="K201" s="31">
        <v>2612</v>
      </c>
      <c r="L201" s="31">
        <v>2506</v>
      </c>
      <c r="M201" s="31">
        <v>2613</v>
      </c>
      <c r="N201" s="40">
        <f t="shared" si="4"/>
        <v>104.26975259377494</v>
      </c>
    </row>
    <row r="202" spans="1:14" ht="21" customHeight="1">
      <c r="A202" s="4"/>
      <c r="B202" s="4" t="s">
        <v>507</v>
      </c>
      <c r="C202" s="7" t="s">
        <v>468</v>
      </c>
      <c r="D202" s="7" t="s">
        <v>508</v>
      </c>
      <c r="E202" s="7" t="s">
        <v>509</v>
      </c>
      <c r="F202" s="7" t="s">
        <v>510</v>
      </c>
      <c r="G202" s="7" t="s">
        <v>511</v>
      </c>
      <c r="H202" s="7" t="s">
        <v>512</v>
      </c>
      <c r="I202" s="7">
        <v>7834</v>
      </c>
      <c r="J202" s="8">
        <v>7690</v>
      </c>
      <c r="K202" s="31">
        <v>7521</v>
      </c>
      <c r="L202" s="31">
        <v>7228</v>
      </c>
      <c r="M202" s="31">
        <v>7221</v>
      </c>
      <c r="N202" s="40">
        <f t="shared" si="4"/>
        <v>99.90315439955728</v>
      </c>
    </row>
    <row r="203" spans="1:14" ht="21" customHeight="1">
      <c r="A203" s="4"/>
      <c r="B203" s="4" t="s">
        <v>513</v>
      </c>
      <c r="C203" s="7" t="s">
        <v>468</v>
      </c>
      <c r="D203" s="7" t="s">
        <v>514</v>
      </c>
      <c r="E203" s="7" t="s">
        <v>515</v>
      </c>
      <c r="F203" s="7" t="s">
        <v>516</v>
      </c>
      <c r="G203" s="7" t="s">
        <v>517</v>
      </c>
      <c r="H203" s="7" t="s">
        <v>518</v>
      </c>
      <c r="I203" s="7">
        <v>199348</v>
      </c>
      <c r="J203" s="8">
        <v>194947</v>
      </c>
      <c r="K203" s="31">
        <v>189453</v>
      </c>
      <c r="L203" s="31">
        <v>181296</v>
      </c>
      <c r="M203" s="31">
        <v>178076</v>
      </c>
      <c r="N203" s="40">
        <f t="shared" si="4"/>
        <v>98.22389903803725</v>
      </c>
    </row>
    <row r="204" spans="1:14" ht="21" customHeight="1">
      <c r="A204" s="70" t="s">
        <v>519</v>
      </c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2"/>
    </row>
    <row r="205" spans="1:14" ht="21" customHeight="1">
      <c r="A205" s="4" t="s">
        <v>520</v>
      </c>
      <c r="B205" s="4" t="s">
        <v>452</v>
      </c>
      <c r="C205" s="3"/>
      <c r="D205" s="3"/>
      <c r="E205" s="12"/>
      <c r="F205" s="12"/>
      <c r="G205" s="12"/>
      <c r="H205" s="12"/>
      <c r="I205" s="12"/>
      <c r="J205" s="10"/>
      <c r="K205" s="4"/>
      <c r="L205" s="4"/>
      <c r="M205" s="4"/>
      <c r="N205" s="40"/>
    </row>
    <row r="206" spans="1:14" ht="21" customHeight="1">
      <c r="A206" s="4"/>
      <c r="B206" s="4" t="s">
        <v>521</v>
      </c>
      <c r="C206" s="3" t="s">
        <v>388</v>
      </c>
      <c r="D206" s="3" t="s">
        <v>208</v>
      </c>
      <c r="E206" s="12" t="s">
        <v>208</v>
      </c>
      <c r="F206" s="12" t="s">
        <v>208</v>
      </c>
      <c r="G206" s="12" t="s">
        <v>208</v>
      </c>
      <c r="H206" s="12" t="s">
        <v>208</v>
      </c>
      <c r="I206" s="12">
        <v>1</v>
      </c>
      <c r="J206" s="8">
        <v>1</v>
      </c>
      <c r="K206" s="31">
        <v>1</v>
      </c>
      <c r="L206" s="31">
        <v>1</v>
      </c>
      <c r="M206" s="31">
        <v>1</v>
      </c>
      <c r="N206" s="40">
        <f aca="true" t="shared" si="5" ref="N206:N219">M206/L206*100</f>
        <v>100</v>
      </c>
    </row>
    <row r="207" spans="1:14" ht="17.25" customHeight="1">
      <c r="A207" s="4"/>
      <c r="B207" s="4" t="s">
        <v>522</v>
      </c>
      <c r="C207" s="3" t="s">
        <v>388</v>
      </c>
      <c r="D207" s="3" t="s">
        <v>523</v>
      </c>
      <c r="E207" s="12" t="s">
        <v>523</v>
      </c>
      <c r="F207" s="12" t="s">
        <v>523</v>
      </c>
      <c r="G207" s="12" t="s">
        <v>523</v>
      </c>
      <c r="H207" s="12" t="s">
        <v>524</v>
      </c>
      <c r="I207" s="12" t="s">
        <v>524</v>
      </c>
      <c r="J207" s="8" t="s">
        <v>524</v>
      </c>
      <c r="K207" s="31" t="s">
        <v>1577</v>
      </c>
      <c r="L207" s="31" t="s">
        <v>1600</v>
      </c>
      <c r="M207" s="31" t="s">
        <v>1673</v>
      </c>
      <c r="N207" s="40">
        <v>166.6</v>
      </c>
    </row>
    <row r="208" spans="1:14" ht="36" customHeight="1">
      <c r="A208" s="4"/>
      <c r="B208" s="4" t="s">
        <v>1665</v>
      </c>
      <c r="C208" s="7" t="s">
        <v>388</v>
      </c>
      <c r="D208" s="7" t="s">
        <v>208</v>
      </c>
      <c r="E208" s="7" t="s">
        <v>208</v>
      </c>
      <c r="F208" s="7" t="s">
        <v>208</v>
      </c>
      <c r="G208" s="7" t="s">
        <v>208</v>
      </c>
      <c r="H208" s="7" t="s">
        <v>208</v>
      </c>
      <c r="I208" s="7">
        <v>2</v>
      </c>
      <c r="J208" s="8">
        <v>2</v>
      </c>
      <c r="K208" s="8">
        <v>2</v>
      </c>
      <c r="L208" s="8">
        <v>2</v>
      </c>
      <c r="M208" s="8">
        <v>2</v>
      </c>
      <c r="N208" s="40">
        <f t="shared" si="5"/>
        <v>100</v>
      </c>
    </row>
    <row r="209" spans="1:14" ht="37.5" customHeight="1">
      <c r="A209" s="4"/>
      <c r="B209" s="4" t="s">
        <v>1462</v>
      </c>
      <c r="C209" s="3" t="s">
        <v>388</v>
      </c>
      <c r="D209" s="7" t="s">
        <v>208</v>
      </c>
      <c r="E209" s="7" t="s">
        <v>208</v>
      </c>
      <c r="F209" s="7" t="s">
        <v>208</v>
      </c>
      <c r="G209" s="7" t="s">
        <v>208</v>
      </c>
      <c r="H209" s="7">
        <v>0</v>
      </c>
      <c r="I209" s="7">
        <v>0</v>
      </c>
      <c r="J209" s="8">
        <v>0</v>
      </c>
      <c r="K209" s="8">
        <v>0</v>
      </c>
      <c r="L209" s="8">
        <v>0</v>
      </c>
      <c r="M209" s="8">
        <v>0</v>
      </c>
      <c r="N209" s="40">
        <v>0</v>
      </c>
    </row>
    <row r="210" spans="1:14" ht="21" customHeight="1">
      <c r="A210" s="4"/>
      <c r="B210" s="4" t="s">
        <v>525</v>
      </c>
      <c r="C210" s="3" t="s">
        <v>388</v>
      </c>
      <c r="D210" s="3" t="s">
        <v>112</v>
      </c>
      <c r="E210" s="12" t="s">
        <v>526</v>
      </c>
      <c r="F210" s="12" t="s">
        <v>188</v>
      </c>
      <c r="G210" s="12" t="s">
        <v>188</v>
      </c>
      <c r="H210" s="12" t="s">
        <v>188</v>
      </c>
      <c r="I210" s="12">
        <v>19</v>
      </c>
      <c r="J210" s="8">
        <v>19</v>
      </c>
      <c r="K210" s="8">
        <v>19</v>
      </c>
      <c r="L210" s="8">
        <v>19</v>
      </c>
      <c r="M210" s="8">
        <v>19</v>
      </c>
      <c r="N210" s="40">
        <f t="shared" si="5"/>
        <v>100</v>
      </c>
    </row>
    <row r="211" spans="1:14" ht="21" customHeight="1">
      <c r="A211" s="4"/>
      <c r="B211" s="4" t="s">
        <v>527</v>
      </c>
      <c r="C211" s="3" t="s">
        <v>528</v>
      </c>
      <c r="D211" s="3" t="s">
        <v>529</v>
      </c>
      <c r="E211" s="12" t="s">
        <v>530</v>
      </c>
      <c r="F211" s="12" t="s">
        <v>531</v>
      </c>
      <c r="G211" s="12" t="s">
        <v>532</v>
      </c>
      <c r="H211" s="12" t="s">
        <v>533</v>
      </c>
      <c r="I211" s="12">
        <v>118653</v>
      </c>
      <c r="J211" s="8">
        <v>122382</v>
      </c>
      <c r="K211" s="8">
        <v>116785</v>
      </c>
      <c r="L211" s="8">
        <v>120541</v>
      </c>
      <c r="M211" s="8">
        <v>111637</v>
      </c>
      <c r="N211" s="40">
        <f t="shared" si="5"/>
        <v>92.61330169817738</v>
      </c>
    </row>
    <row r="212" spans="1:14" ht="21" customHeight="1">
      <c r="A212" s="4" t="s">
        <v>534</v>
      </c>
      <c r="B212" s="4" t="s">
        <v>535</v>
      </c>
      <c r="C212" s="3" t="s">
        <v>536</v>
      </c>
      <c r="D212" s="3" t="s">
        <v>537</v>
      </c>
      <c r="E212" s="12" t="s">
        <v>538</v>
      </c>
      <c r="F212" s="12" t="s">
        <v>537</v>
      </c>
      <c r="G212" s="12" t="s">
        <v>539</v>
      </c>
      <c r="H212" s="12" t="s">
        <v>540</v>
      </c>
      <c r="I212" s="12">
        <v>253</v>
      </c>
      <c r="J212" s="8">
        <v>226</v>
      </c>
      <c r="K212" s="8">
        <v>250</v>
      </c>
      <c r="L212" s="8">
        <v>194</v>
      </c>
      <c r="M212" s="8">
        <v>185</v>
      </c>
      <c r="N212" s="40">
        <f t="shared" si="5"/>
        <v>95.36082474226805</v>
      </c>
    </row>
    <row r="213" spans="1:14" ht="21" customHeight="1">
      <c r="A213" s="4"/>
      <c r="B213" s="4" t="s">
        <v>541</v>
      </c>
      <c r="C213" s="3" t="s">
        <v>536</v>
      </c>
      <c r="D213" s="3" t="s">
        <v>187</v>
      </c>
      <c r="E213" s="12" t="s">
        <v>187</v>
      </c>
      <c r="F213" s="12" t="s">
        <v>111</v>
      </c>
      <c r="G213" s="12" t="s">
        <v>389</v>
      </c>
      <c r="H213" s="12" t="s">
        <v>389</v>
      </c>
      <c r="I213" s="12">
        <v>21</v>
      </c>
      <c r="J213" s="8">
        <v>23</v>
      </c>
      <c r="K213" s="8">
        <v>23</v>
      </c>
      <c r="L213" s="8">
        <v>23</v>
      </c>
      <c r="M213" s="8">
        <v>22</v>
      </c>
      <c r="N213" s="40">
        <f t="shared" si="5"/>
        <v>95.65217391304348</v>
      </c>
    </row>
    <row r="214" spans="1:14" ht="21" customHeight="1">
      <c r="A214" s="4"/>
      <c r="B214" s="4" t="s">
        <v>542</v>
      </c>
      <c r="C214" s="3" t="s">
        <v>536</v>
      </c>
      <c r="D214" s="3" t="s">
        <v>543</v>
      </c>
      <c r="E214" s="12" t="s">
        <v>368</v>
      </c>
      <c r="F214" s="12" t="s">
        <v>368</v>
      </c>
      <c r="G214" s="12" t="s">
        <v>368</v>
      </c>
      <c r="H214" s="12" t="s">
        <v>368</v>
      </c>
      <c r="I214" s="12">
        <v>4</v>
      </c>
      <c r="J214" s="8">
        <v>4</v>
      </c>
      <c r="K214" s="8">
        <v>4</v>
      </c>
      <c r="L214" s="8">
        <v>4</v>
      </c>
      <c r="M214" s="8">
        <v>4</v>
      </c>
      <c r="N214" s="40">
        <f t="shared" si="5"/>
        <v>100</v>
      </c>
    </row>
    <row r="215" spans="1:14" ht="21" customHeight="1">
      <c r="A215" s="4"/>
      <c r="B215" s="4" t="s">
        <v>544</v>
      </c>
      <c r="C215" s="3" t="s">
        <v>536</v>
      </c>
      <c r="D215" s="3" t="s">
        <v>368</v>
      </c>
      <c r="E215" s="12" t="s">
        <v>368</v>
      </c>
      <c r="F215" s="12" t="s">
        <v>543</v>
      </c>
      <c r="G215" s="12" t="s">
        <v>543</v>
      </c>
      <c r="H215" s="12" t="s">
        <v>543</v>
      </c>
      <c r="I215" s="12">
        <v>5</v>
      </c>
      <c r="J215" s="8">
        <v>5</v>
      </c>
      <c r="K215" s="8">
        <v>5</v>
      </c>
      <c r="L215" s="8">
        <v>5</v>
      </c>
      <c r="M215" s="8">
        <v>5</v>
      </c>
      <c r="N215" s="40">
        <f t="shared" si="5"/>
        <v>100</v>
      </c>
    </row>
    <row r="216" spans="1:14" ht="21" customHeight="1">
      <c r="A216" s="4"/>
      <c r="B216" s="4" t="s">
        <v>1463</v>
      </c>
      <c r="C216" s="3" t="s">
        <v>536</v>
      </c>
      <c r="D216" s="3">
        <v>116</v>
      </c>
      <c r="E216" s="12">
        <v>114</v>
      </c>
      <c r="F216" s="12">
        <v>104</v>
      </c>
      <c r="G216" s="12">
        <v>106</v>
      </c>
      <c r="H216" s="12">
        <v>104</v>
      </c>
      <c r="I216" s="12">
        <v>110</v>
      </c>
      <c r="J216" s="8">
        <v>107</v>
      </c>
      <c r="K216" s="8">
        <v>94</v>
      </c>
      <c r="L216" s="8">
        <v>88</v>
      </c>
      <c r="M216" s="8">
        <v>93</v>
      </c>
      <c r="N216" s="40">
        <f t="shared" si="5"/>
        <v>105.68181818181819</v>
      </c>
    </row>
    <row r="217" spans="1:14" ht="21" customHeight="1">
      <c r="A217" s="4"/>
      <c r="B217" s="4" t="s">
        <v>545</v>
      </c>
      <c r="C217" s="3"/>
      <c r="D217" s="3" t="s">
        <v>546</v>
      </c>
      <c r="E217" s="12" t="s">
        <v>546</v>
      </c>
      <c r="F217" s="12" t="s">
        <v>547</v>
      </c>
      <c r="G217" s="12" t="s">
        <v>548</v>
      </c>
      <c r="H217" s="12" t="s">
        <v>549</v>
      </c>
      <c r="I217" s="12">
        <v>73</v>
      </c>
      <c r="J217" s="8">
        <v>71</v>
      </c>
      <c r="K217" s="8">
        <v>73</v>
      </c>
      <c r="L217" s="8">
        <v>69</v>
      </c>
      <c r="M217" s="8">
        <v>68</v>
      </c>
      <c r="N217" s="40">
        <f t="shared" si="5"/>
        <v>98.55072463768117</v>
      </c>
    </row>
    <row r="218" spans="1:14" ht="21" customHeight="1">
      <c r="A218" s="4"/>
      <c r="B218" s="4" t="s">
        <v>550</v>
      </c>
      <c r="C218" s="3" t="s">
        <v>388</v>
      </c>
      <c r="D218" s="3" t="s">
        <v>551</v>
      </c>
      <c r="E218" s="12" t="s">
        <v>551</v>
      </c>
      <c r="F218" s="12" t="s">
        <v>552</v>
      </c>
      <c r="G218" s="12" t="s">
        <v>552</v>
      </c>
      <c r="H218" s="12" t="s">
        <v>553</v>
      </c>
      <c r="I218" s="12">
        <v>50</v>
      </c>
      <c r="J218" s="8">
        <v>50</v>
      </c>
      <c r="K218" s="8">
        <v>50</v>
      </c>
      <c r="L218" s="8">
        <v>41</v>
      </c>
      <c r="M218" s="8">
        <v>45</v>
      </c>
      <c r="N218" s="40">
        <f t="shared" si="5"/>
        <v>109.75609756097562</v>
      </c>
    </row>
    <row r="219" spans="1:14" ht="21" customHeight="1">
      <c r="A219" s="4"/>
      <c r="B219" s="4" t="s">
        <v>554</v>
      </c>
      <c r="C219" s="3" t="s">
        <v>388</v>
      </c>
      <c r="D219" s="3" t="s">
        <v>112</v>
      </c>
      <c r="E219" s="12" t="s">
        <v>112</v>
      </c>
      <c r="F219" s="12" t="s">
        <v>520</v>
      </c>
      <c r="G219" s="12" t="s">
        <v>555</v>
      </c>
      <c r="H219" s="12" t="s">
        <v>389</v>
      </c>
      <c r="I219" s="12">
        <v>23</v>
      </c>
      <c r="J219" s="8">
        <v>21</v>
      </c>
      <c r="K219" s="8">
        <v>23</v>
      </c>
      <c r="L219" s="8">
        <v>28</v>
      </c>
      <c r="M219" s="8">
        <v>23</v>
      </c>
      <c r="N219" s="40">
        <f t="shared" si="5"/>
        <v>82.14285714285714</v>
      </c>
    </row>
    <row r="220" spans="1:14" ht="17.25" customHeight="1">
      <c r="A220" s="70" t="s">
        <v>556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2"/>
    </row>
    <row r="221" spans="1:14" ht="21" customHeight="1">
      <c r="A221" s="4" t="s">
        <v>557</v>
      </c>
      <c r="B221" s="4" t="s">
        <v>452</v>
      </c>
      <c r="C221" s="3"/>
      <c r="D221" s="3"/>
      <c r="E221" s="12"/>
      <c r="F221" s="12"/>
      <c r="G221" s="12"/>
      <c r="H221" s="12"/>
      <c r="I221" s="12"/>
      <c r="J221" s="10"/>
      <c r="K221" s="4"/>
      <c r="L221" s="4"/>
      <c r="M221" s="4"/>
      <c r="N221" s="40"/>
    </row>
    <row r="222" spans="1:14" ht="24" customHeight="1">
      <c r="A222" s="4"/>
      <c r="B222" s="4" t="s">
        <v>558</v>
      </c>
      <c r="C222" s="3" t="s">
        <v>388</v>
      </c>
      <c r="D222" s="7" t="s">
        <v>208</v>
      </c>
      <c r="E222" s="7" t="s">
        <v>208</v>
      </c>
      <c r="F222" s="7" t="s">
        <v>208</v>
      </c>
      <c r="G222" s="7" t="s">
        <v>208</v>
      </c>
      <c r="H222" s="7" t="s">
        <v>208</v>
      </c>
      <c r="I222" s="7">
        <v>1</v>
      </c>
      <c r="J222" s="8">
        <v>1</v>
      </c>
      <c r="K222" s="8">
        <v>1</v>
      </c>
      <c r="L222" s="8">
        <v>1</v>
      </c>
      <c r="M222" s="8">
        <v>1</v>
      </c>
      <c r="N222" s="40">
        <f aca="true" t="shared" si="6" ref="N222:N244">M222/L222*100</f>
        <v>100</v>
      </c>
    </row>
    <row r="223" spans="1:14" ht="24" customHeight="1">
      <c r="A223" s="4"/>
      <c r="B223" s="4" t="s">
        <v>559</v>
      </c>
      <c r="C223" s="3" t="s">
        <v>388</v>
      </c>
      <c r="D223" s="7" t="s">
        <v>132</v>
      </c>
      <c r="E223" s="7" t="s">
        <v>132</v>
      </c>
      <c r="F223" s="7" t="s">
        <v>132</v>
      </c>
      <c r="G223" s="7" t="s">
        <v>132</v>
      </c>
      <c r="H223" s="7" t="s">
        <v>132</v>
      </c>
      <c r="I223" s="7">
        <v>10</v>
      </c>
      <c r="J223" s="8">
        <v>10</v>
      </c>
      <c r="K223" s="8">
        <v>10</v>
      </c>
      <c r="L223" s="8">
        <v>10</v>
      </c>
      <c r="M223" s="8">
        <v>10</v>
      </c>
      <c r="N223" s="40">
        <f t="shared" si="6"/>
        <v>100</v>
      </c>
    </row>
    <row r="224" spans="1:14" ht="24" customHeight="1">
      <c r="A224" s="4"/>
      <c r="B224" s="4" t="s">
        <v>560</v>
      </c>
      <c r="C224" s="3" t="s">
        <v>388</v>
      </c>
      <c r="D224" s="7" t="s">
        <v>455</v>
      </c>
      <c r="E224" s="7" t="s">
        <v>561</v>
      </c>
      <c r="F224" s="7" t="s">
        <v>561</v>
      </c>
      <c r="G224" s="7" t="s">
        <v>561</v>
      </c>
      <c r="H224" s="7" t="s">
        <v>561</v>
      </c>
      <c r="I224" s="7">
        <v>8</v>
      </c>
      <c r="J224" s="8">
        <v>8</v>
      </c>
      <c r="K224" s="8">
        <v>8</v>
      </c>
      <c r="L224" s="8">
        <v>8</v>
      </c>
      <c r="M224" s="8">
        <v>8</v>
      </c>
      <c r="N224" s="40">
        <f t="shared" si="6"/>
        <v>100</v>
      </c>
    </row>
    <row r="225" spans="1:14" ht="24" customHeight="1">
      <c r="A225" s="4"/>
      <c r="B225" s="4" t="s">
        <v>562</v>
      </c>
      <c r="C225" s="3" t="s">
        <v>388</v>
      </c>
      <c r="D225" s="7" t="s">
        <v>563</v>
      </c>
      <c r="E225" s="7" t="s">
        <v>368</v>
      </c>
      <c r="F225" s="7" t="s">
        <v>209</v>
      </c>
      <c r="G225" s="7" t="s">
        <v>208</v>
      </c>
      <c r="H225" s="7" t="s">
        <v>208</v>
      </c>
      <c r="I225" s="7">
        <v>0</v>
      </c>
      <c r="J225" s="8">
        <v>0</v>
      </c>
      <c r="K225" s="8">
        <v>0</v>
      </c>
      <c r="L225" s="8">
        <v>0</v>
      </c>
      <c r="M225" s="8">
        <v>0</v>
      </c>
      <c r="N225" s="40">
        <v>0</v>
      </c>
    </row>
    <row r="226" spans="1:14" ht="24" customHeight="1">
      <c r="A226" s="4"/>
      <c r="B226" s="4" t="s">
        <v>564</v>
      </c>
      <c r="C226" s="3" t="s">
        <v>388</v>
      </c>
      <c r="D226" s="7" t="s">
        <v>209</v>
      </c>
      <c r="E226" s="7" t="s">
        <v>209</v>
      </c>
      <c r="F226" s="7" t="s">
        <v>209</v>
      </c>
      <c r="G226" s="7" t="s">
        <v>209</v>
      </c>
      <c r="H226" s="7" t="s">
        <v>209</v>
      </c>
      <c r="I226" s="7">
        <v>2</v>
      </c>
      <c r="J226" s="8">
        <v>2</v>
      </c>
      <c r="K226" s="8">
        <v>2</v>
      </c>
      <c r="L226" s="8">
        <v>2</v>
      </c>
      <c r="M226" s="8">
        <v>2</v>
      </c>
      <c r="N226" s="40">
        <f t="shared" si="6"/>
        <v>100</v>
      </c>
    </row>
    <row r="227" spans="1:14" ht="24" customHeight="1">
      <c r="A227" s="4"/>
      <c r="B227" s="4" t="s">
        <v>565</v>
      </c>
      <c r="C227" s="3" t="s">
        <v>388</v>
      </c>
      <c r="D227" s="7" t="s">
        <v>208</v>
      </c>
      <c r="E227" s="7" t="s">
        <v>208</v>
      </c>
      <c r="F227" s="7" t="s">
        <v>208</v>
      </c>
      <c r="G227" s="7" t="s">
        <v>208</v>
      </c>
      <c r="H227" s="7" t="s">
        <v>208</v>
      </c>
      <c r="I227" s="7">
        <v>1</v>
      </c>
      <c r="J227" s="8">
        <v>1</v>
      </c>
      <c r="K227" s="8">
        <v>1</v>
      </c>
      <c r="L227" s="8">
        <v>1</v>
      </c>
      <c r="M227" s="8">
        <v>1</v>
      </c>
      <c r="N227" s="40">
        <f t="shared" si="6"/>
        <v>100</v>
      </c>
    </row>
    <row r="228" spans="1:14" ht="24" customHeight="1">
      <c r="A228" s="4"/>
      <c r="B228" s="4" t="s">
        <v>566</v>
      </c>
      <c r="C228" s="3" t="s">
        <v>388</v>
      </c>
      <c r="D228" s="7" t="s">
        <v>208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8">
        <v>0</v>
      </c>
      <c r="K228" s="8">
        <v>0</v>
      </c>
      <c r="L228" s="8">
        <v>0</v>
      </c>
      <c r="M228" s="8">
        <v>0</v>
      </c>
      <c r="N228" s="40">
        <v>0</v>
      </c>
    </row>
    <row r="229" spans="1:14" ht="24" customHeight="1">
      <c r="A229" s="4"/>
      <c r="B229" s="4" t="s">
        <v>567</v>
      </c>
      <c r="C229" s="3" t="s">
        <v>388</v>
      </c>
      <c r="D229" s="7" t="s">
        <v>208</v>
      </c>
      <c r="E229" s="7" t="s">
        <v>208</v>
      </c>
      <c r="F229" s="7" t="s">
        <v>208</v>
      </c>
      <c r="G229" s="7" t="s">
        <v>208</v>
      </c>
      <c r="H229" s="7" t="s">
        <v>208</v>
      </c>
      <c r="I229" s="7">
        <v>1</v>
      </c>
      <c r="J229" s="8">
        <v>1</v>
      </c>
      <c r="K229" s="8">
        <v>1</v>
      </c>
      <c r="L229" s="8">
        <v>1</v>
      </c>
      <c r="M229" s="8">
        <v>1</v>
      </c>
      <c r="N229" s="40">
        <f t="shared" si="6"/>
        <v>100</v>
      </c>
    </row>
    <row r="230" spans="1:14" ht="24" customHeight="1">
      <c r="A230" s="4"/>
      <c r="B230" s="4" t="s">
        <v>568</v>
      </c>
      <c r="C230" s="3" t="s">
        <v>536</v>
      </c>
      <c r="D230" s="7" t="s">
        <v>569</v>
      </c>
      <c r="E230" s="7" t="s">
        <v>570</v>
      </c>
      <c r="F230" s="7" t="s">
        <v>571</v>
      </c>
      <c r="G230" s="7" t="s">
        <v>572</v>
      </c>
      <c r="H230" s="7" t="s">
        <v>573</v>
      </c>
      <c r="I230" s="7">
        <v>1155</v>
      </c>
      <c r="J230" s="8">
        <v>1147</v>
      </c>
      <c r="K230" s="8">
        <v>1023</v>
      </c>
      <c r="L230" s="8">
        <v>1023</v>
      </c>
      <c r="M230" s="8">
        <v>1029</v>
      </c>
      <c r="N230" s="40">
        <f t="shared" si="6"/>
        <v>100.58651026392963</v>
      </c>
    </row>
    <row r="231" spans="1:14" ht="24" customHeight="1">
      <c r="A231" s="4"/>
      <c r="B231" s="4" t="s">
        <v>574</v>
      </c>
      <c r="C231" s="3" t="s">
        <v>536</v>
      </c>
      <c r="D231" s="7" t="s">
        <v>575</v>
      </c>
      <c r="E231" s="7" t="s">
        <v>576</v>
      </c>
      <c r="F231" s="7" t="s">
        <v>577</v>
      </c>
      <c r="G231" s="7" t="s">
        <v>578</v>
      </c>
      <c r="H231" s="7" t="s">
        <v>579</v>
      </c>
      <c r="I231" s="7">
        <v>70</v>
      </c>
      <c r="J231" s="8">
        <v>65</v>
      </c>
      <c r="K231" s="8">
        <v>76</v>
      </c>
      <c r="L231" s="8">
        <v>66</v>
      </c>
      <c r="M231" s="8">
        <v>63</v>
      </c>
      <c r="N231" s="40">
        <f t="shared" si="6"/>
        <v>95.45454545454545</v>
      </c>
    </row>
    <row r="232" spans="1:14" ht="24" customHeight="1">
      <c r="A232" s="4"/>
      <c r="B232" s="4" t="s">
        <v>580</v>
      </c>
      <c r="C232" s="3"/>
      <c r="D232" s="7"/>
      <c r="E232" s="7"/>
      <c r="F232" s="7"/>
      <c r="G232" s="7"/>
      <c r="H232" s="7"/>
      <c r="I232" s="7"/>
      <c r="J232" s="8"/>
      <c r="K232" s="8"/>
      <c r="L232" s="8"/>
      <c r="M232" s="8"/>
      <c r="N232" s="40"/>
    </row>
    <row r="233" spans="1:14" ht="24" customHeight="1">
      <c r="A233" s="4"/>
      <c r="B233" s="4" t="s">
        <v>581</v>
      </c>
      <c r="C233" s="3" t="s">
        <v>536</v>
      </c>
      <c r="D233" s="7" t="s">
        <v>582</v>
      </c>
      <c r="E233" s="7" t="s">
        <v>583</v>
      </c>
      <c r="F233" s="7" t="s">
        <v>584</v>
      </c>
      <c r="G233" s="7" t="s">
        <v>585</v>
      </c>
      <c r="H233" s="7" t="s">
        <v>586</v>
      </c>
      <c r="I233" s="7">
        <v>300</v>
      </c>
      <c r="J233" s="8">
        <v>300</v>
      </c>
      <c r="K233" s="8">
        <v>293</v>
      </c>
      <c r="L233" s="8">
        <v>258</v>
      </c>
      <c r="M233" s="8">
        <v>273</v>
      </c>
      <c r="N233" s="40">
        <f t="shared" si="6"/>
        <v>105.8139534883721</v>
      </c>
    </row>
    <row r="234" spans="1:14" ht="24" customHeight="1">
      <c r="A234" s="4"/>
      <c r="B234" s="4" t="s">
        <v>587</v>
      </c>
      <c r="C234" s="3" t="s">
        <v>536</v>
      </c>
      <c r="D234" s="7" t="s">
        <v>588</v>
      </c>
      <c r="E234" s="7" t="s">
        <v>111</v>
      </c>
      <c r="F234" s="7" t="s">
        <v>112</v>
      </c>
      <c r="G234" s="7" t="s">
        <v>526</v>
      </c>
      <c r="H234" s="7" t="s">
        <v>151</v>
      </c>
      <c r="I234" s="7">
        <v>18</v>
      </c>
      <c r="J234" s="8">
        <v>14</v>
      </c>
      <c r="K234" s="8">
        <v>16</v>
      </c>
      <c r="L234" s="8">
        <v>18</v>
      </c>
      <c r="M234" s="8">
        <v>18</v>
      </c>
      <c r="N234" s="40">
        <f t="shared" si="6"/>
        <v>100</v>
      </c>
    </row>
    <row r="235" spans="1:14" ht="30" customHeight="1">
      <c r="A235" s="4"/>
      <c r="B235" s="4" t="s">
        <v>1486</v>
      </c>
      <c r="C235" s="7" t="s">
        <v>536</v>
      </c>
      <c r="D235" s="7">
        <v>59</v>
      </c>
      <c r="E235" s="7">
        <v>61</v>
      </c>
      <c r="F235" s="7">
        <v>67</v>
      </c>
      <c r="G235" s="7">
        <v>105</v>
      </c>
      <c r="H235" s="7">
        <v>106</v>
      </c>
      <c r="I235" s="7">
        <v>106</v>
      </c>
      <c r="J235" s="8">
        <v>155</v>
      </c>
      <c r="K235" s="8">
        <v>177</v>
      </c>
      <c r="L235" s="8">
        <v>172</v>
      </c>
      <c r="M235" s="8">
        <v>183</v>
      </c>
      <c r="N235" s="40">
        <f t="shared" si="6"/>
        <v>106.3953488372093</v>
      </c>
    </row>
    <row r="236" spans="1:14" ht="37.5" customHeight="1">
      <c r="A236" s="4"/>
      <c r="B236" s="4" t="s">
        <v>589</v>
      </c>
      <c r="C236" s="3" t="s">
        <v>388</v>
      </c>
      <c r="D236" s="7" t="s">
        <v>526</v>
      </c>
      <c r="E236" s="7" t="s">
        <v>526</v>
      </c>
      <c r="F236" s="7" t="s">
        <v>526</v>
      </c>
      <c r="G236" s="7" t="s">
        <v>526</v>
      </c>
      <c r="H236" s="7" t="s">
        <v>526</v>
      </c>
      <c r="I236" s="7">
        <v>18</v>
      </c>
      <c r="J236" s="8">
        <v>18</v>
      </c>
      <c r="K236" s="8">
        <v>18</v>
      </c>
      <c r="L236" s="8">
        <v>18</v>
      </c>
      <c r="M236" s="8">
        <v>18</v>
      </c>
      <c r="N236" s="40">
        <f t="shared" si="6"/>
        <v>100</v>
      </c>
    </row>
    <row r="237" spans="1:14" ht="21" customHeight="1">
      <c r="A237" s="4"/>
      <c r="B237" s="4" t="s">
        <v>590</v>
      </c>
      <c r="C237" s="3" t="s">
        <v>536</v>
      </c>
      <c r="D237" s="7" t="s">
        <v>591</v>
      </c>
      <c r="E237" s="7" t="s">
        <v>592</v>
      </c>
      <c r="F237" s="7" t="s">
        <v>592</v>
      </c>
      <c r="G237" s="7" t="s">
        <v>593</v>
      </c>
      <c r="H237" s="7" t="s">
        <v>593</v>
      </c>
      <c r="I237" s="7">
        <v>780</v>
      </c>
      <c r="J237" s="8">
        <v>780</v>
      </c>
      <c r="K237" s="8">
        <v>942</v>
      </c>
      <c r="L237" s="8">
        <v>938</v>
      </c>
      <c r="M237" s="8">
        <v>938</v>
      </c>
      <c r="N237" s="40">
        <f t="shared" si="6"/>
        <v>100</v>
      </c>
    </row>
    <row r="238" spans="1:14" ht="24" customHeight="1">
      <c r="A238" s="4"/>
      <c r="B238" s="4" t="s">
        <v>594</v>
      </c>
      <c r="C238" s="3" t="s">
        <v>388</v>
      </c>
      <c r="D238" s="7" t="s">
        <v>132</v>
      </c>
      <c r="E238" s="7" t="s">
        <v>111</v>
      </c>
      <c r="F238" s="7" t="s">
        <v>112</v>
      </c>
      <c r="G238" s="7" t="s">
        <v>188</v>
      </c>
      <c r="H238" s="7" t="s">
        <v>188</v>
      </c>
      <c r="I238" s="7">
        <v>18</v>
      </c>
      <c r="J238" s="8">
        <v>18</v>
      </c>
      <c r="K238" s="8">
        <v>18</v>
      </c>
      <c r="L238" s="8">
        <v>18</v>
      </c>
      <c r="M238" s="8">
        <v>18</v>
      </c>
      <c r="N238" s="40">
        <f t="shared" si="6"/>
        <v>100</v>
      </c>
    </row>
    <row r="239" spans="1:14" ht="21" customHeight="1">
      <c r="A239" s="4"/>
      <c r="B239" s="4" t="s">
        <v>595</v>
      </c>
      <c r="C239" s="3" t="s">
        <v>388</v>
      </c>
      <c r="D239" s="7" t="s">
        <v>526</v>
      </c>
      <c r="E239" s="7" t="s">
        <v>596</v>
      </c>
      <c r="F239" s="7" t="s">
        <v>596</v>
      </c>
      <c r="G239" s="7" t="s">
        <v>596</v>
      </c>
      <c r="H239" s="7" t="s">
        <v>596</v>
      </c>
      <c r="I239" s="7">
        <v>17</v>
      </c>
      <c r="J239" s="8">
        <v>18</v>
      </c>
      <c r="K239" s="8">
        <v>18</v>
      </c>
      <c r="L239" s="8">
        <v>18</v>
      </c>
      <c r="M239" s="8">
        <v>18</v>
      </c>
      <c r="N239" s="40">
        <f t="shared" si="6"/>
        <v>100</v>
      </c>
    </row>
    <row r="240" spans="1:14" ht="21" customHeight="1">
      <c r="A240" s="4"/>
      <c r="B240" s="4" t="s">
        <v>597</v>
      </c>
      <c r="C240" s="3" t="s">
        <v>388</v>
      </c>
      <c r="D240" s="7" t="s">
        <v>132</v>
      </c>
      <c r="E240" s="7" t="s">
        <v>132</v>
      </c>
      <c r="F240" s="7" t="s">
        <v>132</v>
      </c>
      <c r="G240" s="7" t="s">
        <v>132</v>
      </c>
      <c r="H240" s="7" t="s">
        <v>132</v>
      </c>
      <c r="I240" s="7">
        <v>10</v>
      </c>
      <c r="J240" s="8">
        <v>10</v>
      </c>
      <c r="K240" s="8">
        <v>10</v>
      </c>
      <c r="L240" s="8">
        <v>10</v>
      </c>
      <c r="M240" s="8">
        <v>10</v>
      </c>
      <c r="N240" s="40">
        <f t="shared" si="6"/>
        <v>100</v>
      </c>
    </row>
    <row r="241" spans="1:14" ht="21" customHeight="1">
      <c r="A241" s="4"/>
      <c r="B241" s="4" t="s">
        <v>598</v>
      </c>
      <c r="C241" s="3" t="s">
        <v>388</v>
      </c>
      <c r="D241" s="7" t="s">
        <v>455</v>
      </c>
      <c r="E241" s="7" t="s">
        <v>113</v>
      </c>
      <c r="F241" s="7" t="s">
        <v>113</v>
      </c>
      <c r="G241" s="7" t="s">
        <v>113</v>
      </c>
      <c r="H241" s="7" t="s">
        <v>113</v>
      </c>
      <c r="I241" s="7">
        <v>7</v>
      </c>
      <c r="J241" s="8">
        <v>8</v>
      </c>
      <c r="K241" s="8">
        <v>8</v>
      </c>
      <c r="L241" s="8">
        <v>8</v>
      </c>
      <c r="M241" s="8">
        <v>8</v>
      </c>
      <c r="N241" s="40">
        <f t="shared" si="6"/>
        <v>100</v>
      </c>
    </row>
    <row r="242" spans="1:14" ht="21" customHeight="1">
      <c r="A242" s="4"/>
      <c r="B242" s="4" t="s">
        <v>599</v>
      </c>
      <c r="C242" s="3" t="s">
        <v>388</v>
      </c>
      <c r="D242" s="7" t="s">
        <v>600</v>
      </c>
      <c r="E242" s="7" t="s">
        <v>601</v>
      </c>
      <c r="F242" s="7" t="s">
        <v>601</v>
      </c>
      <c r="G242" s="7" t="s">
        <v>601</v>
      </c>
      <c r="H242" s="7" t="s">
        <v>601</v>
      </c>
      <c r="I242" s="7">
        <v>772</v>
      </c>
      <c r="J242" s="8">
        <v>793</v>
      </c>
      <c r="K242" s="8">
        <v>793</v>
      </c>
      <c r="L242" s="8">
        <v>793</v>
      </c>
      <c r="M242" s="8">
        <v>793</v>
      </c>
      <c r="N242" s="40">
        <f t="shared" si="6"/>
        <v>100</v>
      </c>
    </row>
    <row r="243" spans="1:14" ht="21" customHeight="1">
      <c r="A243" s="4"/>
      <c r="B243" s="4" t="s">
        <v>602</v>
      </c>
      <c r="C243" s="3"/>
      <c r="D243" s="7"/>
      <c r="E243" s="7"/>
      <c r="F243" s="7"/>
      <c r="G243" s="7"/>
      <c r="H243" s="7"/>
      <c r="I243" s="7"/>
      <c r="J243" s="8"/>
      <c r="K243" s="8"/>
      <c r="L243" s="8"/>
      <c r="M243" s="8"/>
      <c r="N243" s="40"/>
    </row>
    <row r="244" spans="1:14" ht="26.25" customHeight="1">
      <c r="A244" s="4"/>
      <c r="B244" s="4" t="s">
        <v>603</v>
      </c>
      <c r="C244" s="7" t="s">
        <v>604</v>
      </c>
      <c r="D244" s="7" t="s">
        <v>605</v>
      </c>
      <c r="E244" s="7" t="s">
        <v>606</v>
      </c>
      <c r="F244" s="7" t="s">
        <v>607</v>
      </c>
      <c r="G244" s="7" t="s">
        <v>608</v>
      </c>
      <c r="H244" s="7" t="s">
        <v>540</v>
      </c>
      <c r="I244" s="7">
        <v>217</v>
      </c>
      <c r="J244" s="8">
        <v>213</v>
      </c>
      <c r="K244" s="8">
        <v>200</v>
      </c>
      <c r="L244" s="8">
        <v>193</v>
      </c>
      <c r="M244" s="8">
        <v>193</v>
      </c>
      <c r="N244" s="40">
        <f t="shared" si="6"/>
        <v>100</v>
      </c>
    </row>
    <row r="245" spans="1:14" ht="21" customHeight="1">
      <c r="A245" s="4"/>
      <c r="B245" s="4" t="s">
        <v>609</v>
      </c>
      <c r="C245" s="3" t="s">
        <v>604</v>
      </c>
      <c r="D245" s="7" t="s">
        <v>610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8">
        <v>0</v>
      </c>
      <c r="K245" s="8">
        <v>0</v>
      </c>
      <c r="L245" s="8">
        <v>0</v>
      </c>
      <c r="M245" s="8">
        <v>0</v>
      </c>
      <c r="N245" s="40">
        <v>0</v>
      </c>
    </row>
    <row r="246" spans="1:14" ht="21" customHeight="1">
      <c r="A246" s="70" t="s">
        <v>611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2"/>
    </row>
    <row r="247" spans="1:14" ht="24.75" customHeight="1">
      <c r="A247" s="4" t="s">
        <v>612</v>
      </c>
      <c r="B247" s="4" t="s">
        <v>613</v>
      </c>
      <c r="C247" s="7" t="s">
        <v>614</v>
      </c>
      <c r="D247" s="7" t="s">
        <v>208</v>
      </c>
      <c r="E247" s="7" t="s">
        <v>208</v>
      </c>
      <c r="F247" s="7" t="s">
        <v>208</v>
      </c>
      <c r="G247" s="7" t="s">
        <v>208</v>
      </c>
      <c r="H247" s="7" t="s">
        <v>208</v>
      </c>
      <c r="I247" s="7">
        <v>1</v>
      </c>
      <c r="J247" s="8">
        <v>1</v>
      </c>
      <c r="K247" s="8">
        <v>1</v>
      </c>
      <c r="L247" s="8">
        <v>1</v>
      </c>
      <c r="M247" s="8">
        <v>1</v>
      </c>
      <c r="N247" s="40">
        <f aca="true" t="shared" si="7" ref="N247:N274">M247/L247*100</f>
        <v>100</v>
      </c>
    </row>
    <row r="248" spans="1:14" ht="21" customHeight="1">
      <c r="A248" s="4"/>
      <c r="B248" s="4" t="s">
        <v>615</v>
      </c>
      <c r="C248" s="3" t="s">
        <v>536</v>
      </c>
      <c r="D248" s="3" t="s">
        <v>616</v>
      </c>
      <c r="E248" s="12" t="s">
        <v>617</v>
      </c>
      <c r="F248" s="12" t="s">
        <v>618</v>
      </c>
      <c r="G248" s="12" t="s">
        <v>619</v>
      </c>
      <c r="H248" s="12" t="s">
        <v>620</v>
      </c>
      <c r="I248" s="12">
        <v>69</v>
      </c>
      <c r="J248" s="8">
        <v>76</v>
      </c>
      <c r="K248" s="8">
        <v>78</v>
      </c>
      <c r="L248" s="18">
        <v>77</v>
      </c>
      <c r="M248" s="18">
        <v>62</v>
      </c>
      <c r="N248" s="40">
        <f t="shared" si="7"/>
        <v>80.51948051948052</v>
      </c>
    </row>
    <row r="249" spans="1:14" ht="21" customHeight="1">
      <c r="A249" s="4"/>
      <c r="B249" s="4" t="s">
        <v>621</v>
      </c>
      <c r="C249" s="3" t="s">
        <v>536</v>
      </c>
      <c r="D249" s="3">
        <v>0</v>
      </c>
      <c r="E249" s="12" t="s">
        <v>133</v>
      </c>
      <c r="F249" s="12" t="s">
        <v>347</v>
      </c>
      <c r="G249" s="12" t="s">
        <v>347</v>
      </c>
      <c r="H249" s="12" t="s">
        <v>622</v>
      </c>
      <c r="I249" s="15">
        <v>31</v>
      </c>
      <c r="J249" s="8">
        <v>31</v>
      </c>
      <c r="K249" s="8">
        <v>33</v>
      </c>
      <c r="L249" s="18">
        <v>77</v>
      </c>
      <c r="M249" s="18">
        <v>62</v>
      </c>
      <c r="N249" s="40">
        <f t="shared" si="7"/>
        <v>80.51948051948052</v>
      </c>
    </row>
    <row r="250" spans="1:14" ht="36.75" customHeight="1">
      <c r="A250" s="4" t="s">
        <v>623</v>
      </c>
      <c r="B250" s="4" t="s">
        <v>624</v>
      </c>
      <c r="C250" s="3"/>
      <c r="D250" s="3"/>
      <c r="E250" s="12"/>
      <c r="F250" s="12"/>
      <c r="G250" s="12"/>
      <c r="H250" s="12"/>
      <c r="I250" s="12"/>
      <c r="J250" s="10"/>
      <c r="K250" s="8"/>
      <c r="L250" s="8"/>
      <c r="M250" s="8"/>
      <c r="N250" s="40"/>
    </row>
    <row r="251" spans="1:14" ht="21" customHeight="1">
      <c r="A251" s="4"/>
      <c r="B251" s="4" t="s">
        <v>625</v>
      </c>
      <c r="C251" s="3" t="s">
        <v>536</v>
      </c>
      <c r="D251" s="3" t="s">
        <v>626</v>
      </c>
      <c r="E251" s="12" t="s">
        <v>296</v>
      </c>
      <c r="F251" s="12" t="s">
        <v>627</v>
      </c>
      <c r="G251" s="12" t="s">
        <v>404</v>
      </c>
      <c r="H251" s="12" t="s">
        <v>187</v>
      </c>
      <c r="I251" s="12">
        <v>19</v>
      </c>
      <c r="J251" s="8">
        <v>19</v>
      </c>
      <c r="K251" s="8">
        <v>16</v>
      </c>
      <c r="L251" s="8">
        <v>16</v>
      </c>
      <c r="M251" s="8">
        <v>9</v>
      </c>
      <c r="N251" s="40">
        <f t="shared" si="7"/>
        <v>56.25</v>
      </c>
    </row>
    <row r="252" spans="1:14" ht="21" customHeight="1">
      <c r="A252" s="4"/>
      <c r="B252" s="4" t="s">
        <v>628</v>
      </c>
      <c r="C252" s="3" t="s">
        <v>536</v>
      </c>
      <c r="D252" s="3" t="s">
        <v>629</v>
      </c>
      <c r="E252" s="12" t="s">
        <v>630</v>
      </c>
      <c r="F252" s="12" t="s">
        <v>631</v>
      </c>
      <c r="G252" s="12" t="s">
        <v>632</v>
      </c>
      <c r="H252" s="12" t="s">
        <v>633</v>
      </c>
      <c r="I252" s="12">
        <v>2190</v>
      </c>
      <c r="J252" s="8">
        <v>2200</v>
      </c>
      <c r="K252" s="8">
        <v>2100</v>
      </c>
      <c r="L252" s="8">
        <v>2050</v>
      </c>
      <c r="M252" s="8">
        <v>2027</v>
      </c>
      <c r="N252" s="40">
        <f t="shared" si="7"/>
        <v>98.8780487804878</v>
      </c>
    </row>
    <row r="253" spans="1:14" ht="21" customHeight="1">
      <c r="A253" s="4"/>
      <c r="B253" s="4" t="s">
        <v>634</v>
      </c>
      <c r="C253" s="3" t="s">
        <v>536</v>
      </c>
      <c r="D253" s="3" t="s">
        <v>635</v>
      </c>
      <c r="E253" s="12" t="s">
        <v>636</v>
      </c>
      <c r="F253" s="12" t="s">
        <v>637</v>
      </c>
      <c r="G253" s="12" t="s">
        <v>638</v>
      </c>
      <c r="H253" s="12" t="s">
        <v>639</v>
      </c>
      <c r="I253" s="12">
        <v>700</v>
      </c>
      <c r="J253" s="8">
        <v>700</v>
      </c>
      <c r="K253" s="18">
        <v>601</v>
      </c>
      <c r="L253" s="18">
        <v>512</v>
      </c>
      <c r="M253" s="18">
        <v>386</v>
      </c>
      <c r="N253" s="40">
        <f t="shared" si="7"/>
        <v>75.390625</v>
      </c>
    </row>
    <row r="254" spans="1:14" ht="21" customHeight="1">
      <c r="A254" s="4"/>
      <c r="B254" s="4" t="s">
        <v>640</v>
      </c>
      <c r="C254" s="3" t="s">
        <v>536</v>
      </c>
      <c r="D254" s="3" t="s">
        <v>151</v>
      </c>
      <c r="E254" s="12" t="s">
        <v>641</v>
      </c>
      <c r="F254" s="12" t="s">
        <v>390</v>
      </c>
      <c r="G254" s="12" t="s">
        <v>457</v>
      </c>
      <c r="H254" s="12" t="s">
        <v>641</v>
      </c>
      <c r="I254" s="12">
        <v>8</v>
      </c>
      <c r="J254" s="8">
        <v>11</v>
      </c>
      <c r="K254" s="8">
        <v>10</v>
      </c>
      <c r="L254" s="8">
        <v>6</v>
      </c>
      <c r="M254" s="8">
        <v>5</v>
      </c>
      <c r="N254" s="40">
        <f t="shared" si="7"/>
        <v>83.33333333333334</v>
      </c>
    </row>
    <row r="255" spans="1:14" ht="21" customHeight="1">
      <c r="A255" s="4"/>
      <c r="B255" s="4" t="s">
        <v>642</v>
      </c>
      <c r="C255" s="3"/>
      <c r="D255" s="3">
        <v>0</v>
      </c>
      <c r="E255" s="12" t="s">
        <v>643</v>
      </c>
      <c r="F255" s="12" t="s">
        <v>644</v>
      </c>
      <c r="G255" s="12" t="s">
        <v>645</v>
      </c>
      <c r="H255" s="12" t="s">
        <v>646</v>
      </c>
      <c r="I255" s="12">
        <v>168</v>
      </c>
      <c r="J255" s="8">
        <v>180</v>
      </c>
      <c r="K255" s="8">
        <v>220</v>
      </c>
      <c r="L255" s="8">
        <v>230</v>
      </c>
      <c r="M255" s="8">
        <v>221</v>
      </c>
      <c r="N255" s="40">
        <f t="shared" si="7"/>
        <v>96.08695652173913</v>
      </c>
    </row>
    <row r="256" spans="1:14" ht="21" customHeight="1">
      <c r="A256" s="4"/>
      <c r="B256" s="4" t="s">
        <v>647</v>
      </c>
      <c r="C256" s="3" t="s">
        <v>536</v>
      </c>
      <c r="D256" s="3">
        <v>0</v>
      </c>
      <c r="E256" s="12">
        <v>0</v>
      </c>
      <c r="F256" s="12" t="s">
        <v>648</v>
      </c>
      <c r="G256" s="12" t="s">
        <v>649</v>
      </c>
      <c r="H256" s="12" t="s">
        <v>650</v>
      </c>
      <c r="I256" s="15">
        <v>1410</v>
      </c>
      <c r="J256" s="8">
        <v>1436</v>
      </c>
      <c r="K256" s="8">
        <v>1457</v>
      </c>
      <c r="L256" s="8">
        <v>1490</v>
      </c>
      <c r="M256" s="8">
        <v>1579</v>
      </c>
      <c r="N256" s="40">
        <f t="shared" si="7"/>
        <v>105.9731543624161</v>
      </c>
    </row>
    <row r="257" spans="1:14" ht="21" customHeight="1">
      <c r="A257" s="4"/>
      <c r="B257" s="4" t="s">
        <v>651</v>
      </c>
      <c r="C257" s="3" t="s">
        <v>652</v>
      </c>
      <c r="D257" s="3" t="s">
        <v>576</v>
      </c>
      <c r="E257" s="12" t="s">
        <v>653</v>
      </c>
      <c r="F257" s="12" t="s">
        <v>654</v>
      </c>
      <c r="G257" s="12" t="s">
        <v>655</v>
      </c>
      <c r="H257" s="12" t="s">
        <v>653</v>
      </c>
      <c r="I257" s="12">
        <v>127</v>
      </c>
      <c r="J257" s="8">
        <v>124</v>
      </c>
      <c r="K257" s="8">
        <v>128</v>
      </c>
      <c r="L257" s="8">
        <v>128</v>
      </c>
      <c r="M257" s="8">
        <v>139</v>
      </c>
      <c r="N257" s="40">
        <f t="shared" si="7"/>
        <v>108.59375</v>
      </c>
    </row>
    <row r="258" spans="1:14" ht="21" customHeight="1">
      <c r="A258" s="4"/>
      <c r="B258" s="4" t="s">
        <v>656</v>
      </c>
      <c r="C258" s="3" t="s">
        <v>536</v>
      </c>
      <c r="D258" s="3" t="s">
        <v>112</v>
      </c>
      <c r="E258" s="12" t="s">
        <v>112</v>
      </c>
      <c r="F258" s="12" t="s">
        <v>188</v>
      </c>
      <c r="G258" s="12" t="s">
        <v>188</v>
      </c>
      <c r="H258" s="12" t="s">
        <v>526</v>
      </c>
      <c r="I258" s="12">
        <v>19</v>
      </c>
      <c r="J258" s="8">
        <v>19</v>
      </c>
      <c r="K258" s="8">
        <v>19</v>
      </c>
      <c r="L258" s="8">
        <v>20</v>
      </c>
      <c r="M258" s="8">
        <v>20</v>
      </c>
      <c r="N258" s="40">
        <f t="shared" si="7"/>
        <v>100</v>
      </c>
    </row>
    <row r="259" spans="1:14" ht="21" customHeight="1">
      <c r="A259" s="4"/>
      <c r="B259" s="4" t="s">
        <v>657</v>
      </c>
      <c r="C259" s="3" t="s">
        <v>536</v>
      </c>
      <c r="D259" s="3" t="s">
        <v>658</v>
      </c>
      <c r="E259" s="12" t="s">
        <v>154</v>
      </c>
      <c r="F259" s="12" t="s">
        <v>659</v>
      </c>
      <c r="G259" s="12" t="s">
        <v>660</v>
      </c>
      <c r="H259" s="12" t="s">
        <v>661</v>
      </c>
      <c r="I259" s="15">
        <v>1798</v>
      </c>
      <c r="J259" s="18">
        <v>1559</v>
      </c>
      <c r="K259" s="18">
        <v>1470</v>
      </c>
      <c r="L259" s="18">
        <v>1390</v>
      </c>
      <c r="M259" s="23">
        <v>1390</v>
      </c>
      <c r="N259" s="40">
        <f t="shared" si="7"/>
        <v>100</v>
      </c>
    </row>
    <row r="260" spans="1:14" ht="21" customHeight="1">
      <c r="A260" s="4"/>
      <c r="B260" s="4" t="s">
        <v>662</v>
      </c>
      <c r="C260" s="3" t="s">
        <v>536</v>
      </c>
      <c r="D260" s="3" t="s">
        <v>663</v>
      </c>
      <c r="E260" s="12" t="s">
        <v>664</v>
      </c>
      <c r="F260" s="12" t="s">
        <v>665</v>
      </c>
      <c r="G260" s="12" t="s">
        <v>666</v>
      </c>
      <c r="H260" s="12" t="s">
        <v>666</v>
      </c>
      <c r="I260" s="12">
        <v>1037</v>
      </c>
      <c r="J260" s="18">
        <v>1018</v>
      </c>
      <c r="K260" s="8">
        <v>796</v>
      </c>
      <c r="L260" s="8">
        <v>804</v>
      </c>
      <c r="M260" s="8">
        <v>408</v>
      </c>
      <c r="N260" s="40">
        <f t="shared" si="7"/>
        <v>50.74626865671642</v>
      </c>
    </row>
    <row r="261" spans="1:14" ht="21" customHeight="1">
      <c r="A261" s="4"/>
      <c r="B261" s="4" t="s">
        <v>667</v>
      </c>
      <c r="C261" s="3" t="s">
        <v>536</v>
      </c>
      <c r="D261" s="3" t="s">
        <v>668</v>
      </c>
      <c r="E261" s="12" t="s">
        <v>408</v>
      </c>
      <c r="F261" s="12" t="s">
        <v>669</v>
      </c>
      <c r="G261" s="12" t="s">
        <v>395</v>
      </c>
      <c r="H261" s="12" t="s">
        <v>395</v>
      </c>
      <c r="I261" s="12">
        <v>43</v>
      </c>
      <c r="J261" s="18">
        <v>44</v>
      </c>
      <c r="K261" s="8">
        <v>43</v>
      </c>
      <c r="L261" s="8">
        <v>43</v>
      </c>
      <c r="M261" s="8">
        <v>39</v>
      </c>
      <c r="N261" s="40">
        <f t="shared" si="7"/>
        <v>90.69767441860465</v>
      </c>
    </row>
    <row r="262" spans="1:14" ht="21" customHeight="1">
      <c r="A262" s="4"/>
      <c r="B262" s="4" t="s">
        <v>670</v>
      </c>
      <c r="C262" s="3" t="s">
        <v>536</v>
      </c>
      <c r="D262" s="3" t="s">
        <v>669</v>
      </c>
      <c r="E262" s="12" t="s">
        <v>669</v>
      </c>
      <c r="F262" s="12" t="s">
        <v>668</v>
      </c>
      <c r="G262" s="12" t="s">
        <v>407</v>
      </c>
      <c r="H262" s="12" t="s">
        <v>395</v>
      </c>
      <c r="I262" s="15">
        <v>38</v>
      </c>
      <c r="J262" s="18">
        <v>36</v>
      </c>
      <c r="K262" s="8">
        <v>39</v>
      </c>
      <c r="L262" s="8">
        <v>42</v>
      </c>
      <c r="M262" s="8">
        <v>47</v>
      </c>
      <c r="N262" s="40">
        <f t="shared" si="7"/>
        <v>111.90476190476191</v>
      </c>
    </row>
    <row r="263" spans="1:14" ht="21" customHeight="1">
      <c r="A263" s="4"/>
      <c r="B263" s="4" t="s">
        <v>671</v>
      </c>
      <c r="C263" s="3" t="s">
        <v>536</v>
      </c>
      <c r="D263" s="3">
        <v>0</v>
      </c>
      <c r="E263" s="12">
        <v>0</v>
      </c>
      <c r="F263" s="12">
        <v>0</v>
      </c>
      <c r="G263" s="12" t="s">
        <v>296</v>
      </c>
      <c r="H263" s="12" t="s">
        <v>296</v>
      </c>
      <c r="I263" s="15">
        <v>48</v>
      </c>
      <c r="J263" s="18">
        <v>45</v>
      </c>
      <c r="K263" s="8">
        <v>50</v>
      </c>
      <c r="L263" s="8">
        <v>52</v>
      </c>
      <c r="M263" s="8">
        <v>61</v>
      </c>
      <c r="N263" s="40">
        <f t="shared" si="7"/>
        <v>117.3076923076923</v>
      </c>
    </row>
    <row r="264" spans="1:14" ht="23.25" customHeight="1">
      <c r="A264" s="4"/>
      <c r="B264" s="4" t="s">
        <v>672</v>
      </c>
      <c r="C264" s="3" t="s">
        <v>536</v>
      </c>
      <c r="D264" s="3" t="s">
        <v>673</v>
      </c>
      <c r="E264" s="12" t="s">
        <v>578</v>
      </c>
      <c r="F264" s="12" t="s">
        <v>674</v>
      </c>
      <c r="G264" s="12" t="s">
        <v>675</v>
      </c>
      <c r="H264" s="12" t="s">
        <v>676</v>
      </c>
      <c r="I264" s="12">
        <v>170</v>
      </c>
      <c r="J264" s="18">
        <v>156</v>
      </c>
      <c r="K264" s="8">
        <v>133</v>
      </c>
      <c r="L264" s="8">
        <v>134</v>
      </c>
      <c r="M264" s="8">
        <v>68</v>
      </c>
      <c r="N264" s="40">
        <f t="shared" si="7"/>
        <v>50.74626865671642</v>
      </c>
    </row>
    <row r="265" spans="1:14" ht="25.5" customHeight="1">
      <c r="A265" s="4"/>
      <c r="B265" s="4" t="s">
        <v>1464</v>
      </c>
      <c r="C265" s="7" t="s">
        <v>536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14</v>
      </c>
      <c r="J265" s="18">
        <v>14</v>
      </c>
      <c r="K265" s="8">
        <v>10</v>
      </c>
      <c r="L265" s="18">
        <v>6</v>
      </c>
      <c r="M265" s="18">
        <v>5</v>
      </c>
      <c r="N265" s="40">
        <f t="shared" si="7"/>
        <v>83.33333333333334</v>
      </c>
    </row>
    <row r="266" spans="1:14" ht="19.5" customHeight="1">
      <c r="A266" s="4"/>
      <c r="B266" s="4" t="s">
        <v>677</v>
      </c>
      <c r="C266" s="3" t="s">
        <v>678</v>
      </c>
      <c r="D266" s="68" t="s">
        <v>679</v>
      </c>
      <c r="E266" s="68" t="s">
        <v>680</v>
      </c>
      <c r="F266" s="68" t="s">
        <v>681</v>
      </c>
      <c r="G266" s="68" t="s">
        <v>682</v>
      </c>
      <c r="H266" s="68" t="s">
        <v>683</v>
      </c>
      <c r="I266" s="68">
        <v>13544.9</v>
      </c>
      <c r="J266" s="69">
        <v>16058.7</v>
      </c>
      <c r="K266" s="23">
        <v>11508.6</v>
      </c>
      <c r="L266" s="23">
        <v>19372</v>
      </c>
      <c r="M266" s="23">
        <v>25292.6</v>
      </c>
      <c r="N266" s="40">
        <f t="shared" si="7"/>
        <v>130.56266776791244</v>
      </c>
    </row>
    <row r="267" spans="1:14" ht="24" customHeight="1">
      <c r="A267" s="4" t="s">
        <v>684</v>
      </c>
      <c r="B267" s="4" t="s">
        <v>685</v>
      </c>
      <c r="C267" s="3"/>
      <c r="D267" s="3"/>
      <c r="E267" s="12"/>
      <c r="F267" s="12"/>
      <c r="G267" s="12"/>
      <c r="H267" s="12"/>
      <c r="I267" s="12"/>
      <c r="J267" s="8"/>
      <c r="K267" s="8"/>
      <c r="L267" s="8"/>
      <c r="M267" s="8"/>
      <c r="N267" s="40"/>
    </row>
    <row r="268" spans="1:14" ht="21.75" customHeight="1">
      <c r="A268" s="4"/>
      <c r="B268" s="4" t="s">
        <v>686</v>
      </c>
      <c r="C268" s="3" t="s">
        <v>536</v>
      </c>
      <c r="D268" s="3" t="s">
        <v>687</v>
      </c>
      <c r="E268" s="12" t="s">
        <v>688</v>
      </c>
      <c r="F268" s="12" t="s">
        <v>689</v>
      </c>
      <c r="G268" s="12" t="s">
        <v>690</v>
      </c>
      <c r="H268" s="12" t="s">
        <v>691</v>
      </c>
      <c r="I268" s="12">
        <v>728</v>
      </c>
      <c r="J268" s="8">
        <v>702</v>
      </c>
      <c r="K268" s="18">
        <v>670</v>
      </c>
      <c r="L268" s="18">
        <v>642</v>
      </c>
      <c r="M268" s="18">
        <v>0</v>
      </c>
      <c r="N268" s="40">
        <f t="shared" si="7"/>
        <v>0</v>
      </c>
    </row>
    <row r="269" spans="1:14" ht="36.75" customHeight="1">
      <c r="A269" s="4"/>
      <c r="B269" s="4" t="s">
        <v>692</v>
      </c>
      <c r="C269" s="7" t="s">
        <v>536</v>
      </c>
      <c r="D269" s="7" t="s">
        <v>693</v>
      </c>
      <c r="E269" s="7" t="s">
        <v>694</v>
      </c>
      <c r="F269" s="7" t="s">
        <v>695</v>
      </c>
      <c r="G269" s="7" t="s">
        <v>696</v>
      </c>
      <c r="H269" s="7" t="s">
        <v>697</v>
      </c>
      <c r="I269" s="7">
        <v>385</v>
      </c>
      <c r="J269" s="8">
        <v>319</v>
      </c>
      <c r="K269" s="8">
        <v>308</v>
      </c>
      <c r="L269" s="8">
        <v>445</v>
      </c>
      <c r="M269" s="8">
        <v>488</v>
      </c>
      <c r="N269" s="40">
        <f t="shared" si="7"/>
        <v>109.66292134831461</v>
      </c>
    </row>
    <row r="270" spans="1:14" ht="18.75" customHeight="1">
      <c r="A270" s="4"/>
      <c r="B270" s="4" t="s">
        <v>698</v>
      </c>
      <c r="C270" s="3" t="s">
        <v>678</v>
      </c>
      <c r="D270" s="3" t="s">
        <v>699</v>
      </c>
      <c r="E270" s="12" t="s">
        <v>700</v>
      </c>
      <c r="F270" s="12" t="s">
        <v>701</v>
      </c>
      <c r="G270" s="12" t="s">
        <v>701</v>
      </c>
      <c r="H270" s="12" t="s">
        <v>702</v>
      </c>
      <c r="I270" s="12">
        <v>6.5</v>
      </c>
      <c r="J270" s="8">
        <v>0</v>
      </c>
      <c r="K270" s="8">
        <v>0</v>
      </c>
      <c r="L270" s="8">
        <v>0</v>
      </c>
      <c r="M270" s="8">
        <v>0</v>
      </c>
      <c r="N270" s="40">
        <v>0</v>
      </c>
    </row>
    <row r="271" spans="1:14" ht="45.75" customHeight="1">
      <c r="A271" s="4"/>
      <c r="B271" s="4" t="s">
        <v>703</v>
      </c>
      <c r="C271" s="7" t="s">
        <v>536</v>
      </c>
      <c r="D271" s="7" t="s">
        <v>674</v>
      </c>
      <c r="E271" s="7" t="s">
        <v>704</v>
      </c>
      <c r="F271" s="7" t="s">
        <v>705</v>
      </c>
      <c r="G271" s="7" t="s">
        <v>706</v>
      </c>
      <c r="H271" s="7" t="s">
        <v>707</v>
      </c>
      <c r="I271" s="7">
        <v>170</v>
      </c>
      <c r="J271" s="8">
        <v>180</v>
      </c>
      <c r="K271" s="8">
        <v>181</v>
      </c>
      <c r="L271" s="8">
        <v>180</v>
      </c>
      <c r="M271" s="8">
        <v>180</v>
      </c>
      <c r="N271" s="40">
        <f t="shared" si="7"/>
        <v>100</v>
      </c>
    </row>
    <row r="272" spans="1:14" ht="36" customHeight="1">
      <c r="A272" s="4"/>
      <c r="B272" s="4" t="s">
        <v>708</v>
      </c>
      <c r="C272" s="7" t="s">
        <v>536</v>
      </c>
      <c r="D272" s="7" t="s">
        <v>709</v>
      </c>
      <c r="E272" s="7" t="s">
        <v>710</v>
      </c>
      <c r="F272" s="7" t="s">
        <v>711</v>
      </c>
      <c r="G272" s="7" t="s">
        <v>712</v>
      </c>
      <c r="H272" s="7" t="s">
        <v>713</v>
      </c>
      <c r="I272" s="7">
        <v>4717</v>
      </c>
      <c r="J272" s="8">
        <v>4720</v>
      </c>
      <c r="K272" s="8">
        <v>5029</v>
      </c>
      <c r="L272" s="18">
        <v>4812</v>
      </c>
      <c r="M272" s="18"/>
      <c r="N272" s="40">
        <f t="shared" si="7"/>
        <v>0</v>
      </c>
    </row>
    <row r="273" spans="1:14" ht="21.75" customHeight="1">
      <c r="A273" s="4"/>
      <c r="B273" s="4" t="s">
        <v>1500</v>
      </c>
      <c r="C273" s="7" t="s">
        <v>652</v>
      </c>
      <c r="D273" s="7">
        <v>2</v>
      </c>
      <c r="E273" s="7">
        <v>2</v>
      </c>
      <c r="F273" s="7">
        <v>2</v>
      </c>
      <c r="G273" s="7">
        <v>5</v>
      </c>
      <c r="H273" s="7">
        <v>5</v>
      </c>
      <c r="I273" s="7">
        <v>5</v>
      </c>
      <c r="J273" s="8">
        <v>4</v>
      </c>
      <c r="K273" s="18">
        <v>6</v>
      </c>
      <c r="L273" s="18">
        <v>8</v>
      </c>
      <c r="M273" s="18">
        <v>10</v>
      </c>
      <c r="N273" s="40">
        <f t="shared" si="7"/>
        <v>125</v>
      </c>
    </row>
    <row r="274" spans="1:14" ht="24" customHeight="1">
      <c r="A274" s="4"/>
      <c r="B274" s="4" t="s">
        <v>1501</v>
      </c>
      <c r="C274" s="7" t="s">
        <v>604</v>
      </c>
      <c r="D274" s="7">
        <v>10</v>
      </c>
      <c r="E274" s="7">
        <v>10</v>
      </c>
      <c r="F274" s="7">
        <v>10</v>
      </c>
      <c r="G274" s="7">
        <v>13</v>
      </c>
      <c r="H274" s="7">
        <v>13</v>
      </c>
      <c r="I274" s="7">
        <v>17</v>
      </c>
      <c r="J274" s="8">
        <v>13</v>
      </c>
      <c r="K274" s="18">
        <v>18</v>
      </c>
      <c r="L274" s="18">
        <v>23</v>
      </c>
      <c r="M274" s="18">
        <v>30</v>
      </c>
      <c r="N274" s="40">
        <f t="shared" si="7"/>
        <v>130.43478260869566</v>
      </c>
    </row>
    <row r="275" spans="1:14" ht="37.5" customHeight="1">
      <c r="A275" s="4"/>
      <c r="B275" s="4" t="s">
        <v>1569</v>
      </c>
      <c r="C275" s="7" t="s">
        <v>1568</v>
      </c>
      <c r="D275" s="7">
        <v>0</v>
      </c>
      <c r="E275" s="7">
        <v>1</v>
      </c>
      <c r="F275" s="7">
        <v>0</v>
      </c>
      <c r="G275" s="7">
        <v>0</v>
      </c>
      <c r="H275" s="7">
        <v>0</v>
      </c>
      <c r="I275" s="7">
        <v>1</v>
      </c>
      <c r="J275" s="8">
        <v>21</v>
      </c>
      <c r="K275" s="8">
        <v>3</v>
      </c>
      <c r="L275" s="18">
        <v>0</v>
      </c>
      <c r="M275" s="18">
        <v>16</v>
      </c>
      <c r="N275" s="40">
        <v>0</v>
      </c>
    </row>
    <row r="276" spans="1:14" ht="24" customHeight="1">
      <c r="A276" s="4"/>
      <c r="B276" s="4" t="s">
        <v>1570</v>
      </c>
      <c r="C276" s="7" t="s">
        <v>1568</v>
      </c>
      <c r="D276" s="7">
        <v>0</v>
      </c>
      <c r="E276" s="7">
        <v>1</v>
      </c>
      <c r="F276" s="7">
        <v>1</v>
      </c>
      <c r="G276" s="7">
        <v>1</v>
      </c>
      <c r="H276" s="7">
        <v>1</v>
      </c>
      <c r="I276" s="7">
        <v>2</v>
      </c>
      <c r="J276" s="8">
        <v>23</v>
      </c>
      <c r="K276" s="8">
        <v>26</v>
      </c>
      <c r="L276" s="8">
        <v>26</v>
      </c>
      <c r="M276" s="8">
        <v>42</v>
      </c>
      <c r="N276" s="40">
        <v>0</v>
      </c>
    </row>
    <row r="277" spans="1:14" ht="17.25" customHeight="1">
      <c r="A277" s="70" t="s">
        <v>714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2"/>
    </row>
    <row r="278" spans="1:14" ht="48.75" customHeight="1">
      <c r="A278" s="4" t="s">
        <v>715</v>
      </c>
      <c r="B278" s="4" t="s">
        <v>716</v>
      </c>
      <c r="C278" s="7" t="s">
        <v>536</v>
      </c>
      <c r="D278" s="7" t="s">
        <v>717</v>
      </c>
      <c r="E278" s="7" t="s">
        <v>718</v>
      </c>
      <c r="F278" s="7" t="s">
        <v>719</v>
      </c>
      <c r="G278" s="7" t="s">
        <v>720</v>
      </c>
      <c r="H278" s="7" t="s">
        <v>721</v>
      </c>
      <c r="I278" s="7">
        <v>13313</v>
      </c>
      <c r="J278" s="8">
        <v>12678</v>
      </c>
      <c r="K278" s="18">
        <v>12819</v>
      </c>
      <c r="L278" s="18">
        <v>12737</v>
      </c>
      <c r="M278" s="18">
        <v>12640</v>
      </c>
      <c r="N278" s="40">
        <f aca="true" t="shared" si="8" ref="N278:N329">M278/L278*100</f>
        <v>99.23843919290258</v>
      </c>
    </row>
    <row r="279" spans="1:14" ht="21" customHeight="1">
      <c r="A279" s="4"/>
      <c r="B279" s="4" t="s">
        <v>722</v>
      </c>
      <c r="C279" s="3" t="s">
        <v>536</v>
      </c>
      <c r="D279" s="3" t="s">
        <v>718</v>
      </c>
      <c r="E279" s="12" t="s">
        <v>719</v>
      </c>
      <c r="F279" s="12" t="s">
        <v>720</v>
      </c>
      <c r="G279" s="12" t="s">
        <v>721</v>
      </c>
      <c r="H279" s="12" t="s">
        <v>723</v>
      </c>
      <c r="I279" s="12">
        <v>12678</v>
      </c>
      <c r="J279" s="8">
        <v>12819</v>
      </c>
      <c r="K279" s="18">
        <v>12737</v>
      </c>
      <c r="L279" s="18">
        <v>12640</v>
      </c>
      <c r="M279" s="18">
        <v>12447</v>
      </c>
      <c r="N279" s="40">
        <f t="shared" si="8"/>
        <v>98.47310126582278</v>
      </c>
    </row>
    <row r="280" spans="1:14" ht="21" customHeight="1">
      <c r="A280" s="4"/>
      <c r="B280" s="4" t="s">
        <v>724</v>
      </c>
      <c r="C280" s="3" t="s">
        <v>725</v>
      </c>
      <c r="D280" s="3" t="s">
        <v>399</v>
      </c>
      <c r="E280" s="12" t="s">
        <v>399</v>
      </c>
      <c r="F280" s="12" t="s">
        <v>399</v>
      </c>
      <c r="G280" s="12" t="s">
        <v>399</v>
      </c>
      <c r="H280" s="12" t="s">
        <v>399</v>
      </c>
      <c r="I280" s="12">
        <v>64</v>
      </c>
      <c r="J280" s="8">
        <v>64</v>
      </c>
      <c r="K280" s="8">
        <v>64</v>
      </c>
      <c r="L280" s="8">
        <v>64</v>
      </c>
      <c r="M280" s="8">
        <v>64</v>
      </c>
      <c r="N280" s="40">
        <f t="shared" si="8"/>
        <v>100</v>
      </c>
    </row>
    <row r="281" spans="1:14" ht="21" customHeight="1">
      <c r="A281" s="4"/>
      <c r="B281" s="4" t="s">
        <v>726</v>
      </c>
      <c r="C281" s="3" t="s">
        <v>725</v>
      </c>
      <c r="D281" s="3" t="s">
        <v>208</v>
      </c>
      <c r="E281" s="12" t="s">
        <v>208</v>
      </c>
      <c r="F281" s="12" t="s">
        <v>208</v>
      </c>
      <c r="G281" s="12" t="s">
        <v>208</v>
      </c>
      <c r="H281" s="12" t="s">
        <v>563</v>
      </c>
      <c r="I281" s="12">
        <v>1</v>
      </c>
      <c r="J281" s="8">
        <v>3</v>
      </c>
      <c r="K281" s="8">
        <v>1</v>
      </c>
      <c r="L281" s="8">
        <v>3</v>
      </c>
      <c r="M281" s="8">
        <v>2</v>
      </c>
      <c r="N281" s="40">
        <f t="shared" si="8"/>
        <v>66.66666666666666</v>
      </c>
    </row>
    <row r="282" spans="1:14" ht="24.75" customHeight="1">
      <c r="A282" s="4"/>
      <c r="B282" s="4" t="s">
        <v>727</v>
      </c>
      <c r="C282" s="3" t="s">
        <v>728</v>
      </c>
      <c r="D282" s="3" t="s">
        <v>729</v>
      </c>
      <c r="E282" s="12" t="s">
        <v>730</v>
      </c>
      <c r="F282" s="12" t="s">
        <v>731</v>
      </c>
      <c r="G282" s="12" t="s">
        <v>732</v>
      </c>
      <c r="H282" s="12" t="s">
        <v>733</v>
      </c>
      <c r="I282" s="12">
        <v>5208</v>
      </c>
      <c r="J282" s="8">
        <v>4949</v>
      </c>
      <c r="K282" s="8">
        <v>4821</v>
      </c>
      <c r="L282" s="8">
        <v>4858</v>
      </c>
      <c r="M282" s="8">
        <v>4595</v>
      </c>
      <c r="N282" s="40">
        <f t="shared" si="8"/>
        <v>94.58624948538493</v>
      </c>
    </row>
    <row r="283" spans="1:14" ht="38.25" customHeight="1">
      <c r="A283" s="4"/>
      <c r="B283" s="4" t="s">
        <v>734</v>
      </c>
      <c r="C283" s="7" t="s">
        <v>536</v>
      </c>
      <c r="D283" s="7" t="s">
        <v>503</v>
      </c>
      <c r="E283" s="7" t="s">
        <v>675</v>
      </c>
      <c r="F283" s="7" t="s">
        <v>735</v>
      </c>
      <c r="G283" s="7" t="s">
        <v>736</v>
      </c>
      <c r="H283" s="7" t="s">
        <v>737</v>
      </c>
      <c r="I283" s="7">
        <v>162</v>
      </c>
      <c r="J283" s="8">
        <v>141</v>
      </c>
      <c r="K283" s="8">
        <v>178</v>
      </c>
      <c r="L283" s="8">
        <v>147</v>
      </c>
      <c r="M283" s="8">
        <v>84</v>
      </c>
      <c r="N283" s="40">
        <f t="shared" si="8"/>
        <v>57.14285714285714</v>
      </c>
    </row>
    <row r="284" spans="1:14" ht="21" customHeight="1">
      <c r="A284" s="4"/>
      <c r="B284" s="4" t="s">
        <v>738</v>
      </c>
      <c r="C284" s="3" t="s">
        <v>277</v>
      </c>
      <c r="D284" s="3" t="s">
        <v>739</v>
      </c>
      <c r="E284" s="12" t="s">
        <v>740</v>
      </c>
      <c r="F284" s="12" t="s">
        <v>741</v>
      </c>
      <c r="G284" s="12" t="s">
        <v>742</v>
      </c>
      <c r="H284" s="12" t="s">
        <v>743</v>
      </c>
      <c r="I284" s="12">
        <v>4.7</v>
      </c>
      <c r="J284" s="8">
        <v>2</v>
      </c>
      <c r="K284" s="8">
        <v>2.6</v>
      </c>
      <c r="L284" s="9">
        <v>2.3</v>
      </c>
      <c r="M284" s="9">
        <v>1.3</v>
      </c>
      <c r="N284" s="40">
        <f t="shared" si="8"/>
        <v>56.52173913043479</v>
      </c>
    </row>
    <row r="285" spans="1:14" ht="21" customHeight="1">
      <c r="A285" s="4"/>
      <c r="B285" s="4" t="s">
        <v>744</v>
      </c>
      <c r="C285" s="3" t="s">
        <v>536</v>
      </c>
      <c r="D285" s="3" t="s">
        <v>616</v>
      </c>
      <c r="E285" s="12" t="s">
        <v>578</v>
      </c>
      <c r="F285" s="12" t="s">
        <v>745</v>
      </c>
      <c r="G285" s="12" t="s">
        <v>410</v>
      </c>
      <c r="H285" s="12" t="s">
        <v>673</v>
      </c>
      <c r="I285" s="12">
        <v>123</v>
      </c>
      <c r="J285" s="8">
        <v>108</v>
      </c>
      <c r="K285" s="8">
        <v>82</v>
      </c>
      <c r="L285" s="8">
        <v>100</v>
      </c>
      <c r="M285" s="8">
        <v>90</v>
      </c>
      <c r="N285" s="40">
        <f t="shared" si="8"/>
        <v>90</v>
      </c>
    </row>
    <row r="286" spans="1:14" ht="21" customHeight="1">
      <c r="A286" s="4"/>
      <c r="B286" s="4" t="s">
        <v>746</v>
      </c>
      <c r="C286" s="3" t="s">
        <v>536</v>
      </c>
      <c r="D286" s="3" t="s">
        <v>747</v>
      </c>
      <c r="E286" s="12" t="s">
        <v>748</v>
      </c>
      <c r="F286" s="12" t="s">
        <v>749</v>
      </c>
      <c r="G286" s="12" t="s">
        <v>750</v>
      </c>
      <c r="H286" s="12" t="s">
        <v>751</v>
      </c>
      <c r="I286" s="19">
        <v>9.7</v>
      </c>
      <c r="J286" s="10">
        <v>8.69</v>
      </c>
      <c r="K286" s="10">
        <v>6.43</v>
      </c>
      <c r="L286" s="10">
        <v>7.92</v>
      </c>
      <c r="M286" s="10">
        <v>7.12</v>
      </c>
      <c r="N286" s="40">
        <f t="shared" si="8"/>
        <v>89.8989898989899</v>
      </c>
    </row>
    <row r="287" spans="1:14" ht="21" customHeight="1">
      <c r="A287" s="4"/>
      <c r="B287" s="4" t="s">
        <v>752</v>
      </c>
      <c r="C287" s="3" t="s">
        <v>388</v>
      </c>
      <c r="D287" s="3" t="s">
        <v>551</v>
      </c>
      <c r="E287" s="12" t="s">
        <v>753</v>
      </c>
      <c r="F287" s="12" t="s">
        <v>393</v>
      </c>
      <c r="G287" s="12" t="s">
        <v>399</v>
      </c>
      <c r="H287" s="12" t="s">
        <v>553</v>
      </c>
      <c r="I287" s="12">
        <v>64</v>
      </c>
      <c r="J287" s="8">
        <v>36</v>
      </c>
      <c r="K287" s="8">
        <v>41</v>
      </c>
      <c r="L287" s="8">
        <v>28</v>
      </c>
      <c r="M287" s="8">
        <v>44</v>
      </c>
      <c r="N287" s="40">
        <f t="shared" si="8"/>
        <v>157.14285714285714</v>
      </c>
    </row>
    <row r="288" spans="1:14" ht="21" customHeight="1">
      <c r="A288" s="4"/>
      <c r="B288" s="4" t="s">
        <v>754</v>
      </c>
      <c r="C288" s="3" t="s">
        <v>388</v>
      </c>
      <c r="D288" s="3" t="s">
        <v>408</v>
      </c>
      <c r="E288" s="12" t="s">
        <v>668</v>
      </c>
      <c r="F288" s="12" t="s">
        <v>669</v>
      </c>
      <c r="G288" s="12" t="s">
        <v>755</v>
      </c>
      <c r="H288" s="12" t="s">
        <v>668</v>
      </c>
      <c r="I288" s="12">
        <v>52</v>
      </c>
      <c r="J288" s="8">
        <v>47</v>
      </c>
      <c r="K288" s="8">
        <v>61</v>
      </c>
      <c r="L288" s="8">
        <v>41</v>
      </c>
      <c r="M288" s="8">
        <v>33</v>
      </c>
      <c r="N288" s="40">
        <f t="shared" si="8"/>
        <v>80.48780487804879</v>
      </c>
    </row>
    <row r="289" spans="1:14" ht="21" customHeight="1">
      <c r="A289" s="4"/>
      <c r="B289" s="4" t="s">
        <v>756</v>
      </c>
      <c r="C289" s="3" t="s">
        <v>536</v>
      </c>
      <c r="D289" s="3" t="s">
        <v>757</v>
      </c>
      <c r="E289" s="12" t="s">
        <v>758</v>
      </c>
      <c r="F289" s="12" t="s">
        <v>759</v>
      </c>
      <c r="G289" s="12" t="s">
        <v>760</v>
      </c>
      <c r="H289" s="12" t="s">
        <v>761</v>
      </c>
      <c r="I289" s="12">
        <v>266</v>
      </c>
      <c r="J289" s="8">
        <v>263</v>
      </c>
      <c r="K289" s="8">
        <v>254</v>
      </c>
      <c r="L289" s="8">
        <v>258</v>
      </c>
      <c r="M289" s="8">
        <v>251</v>
      </c>
      <c r="N289" s="40">
        <f t="shared" si="8"/>
        <v>97.28682170542635</v>
      </c>
    </row>
    <row r="290" spans="1:14" ht="21" customHeight="1">
      <c r="A290" s="4"/>
      <c r="B290" s="4" t="s">
        <v>746</v>
      </c>
      <c r="C290" s="3" t="s">
        <v>536</v>
      </c>
      <c r="D290" s="3" t="s">
        <v>762</v>
      </c>
      <c r="E290" s="12" t="s">
        <v>763</v>
      </c>
      <c r="F290" s="12" t="s">
        <v>764</v>
      </c>
      <c r="G290" s="12" t="s">
        <v>765</v>
      </c>
      <c r="H290" s="12" t="s">
        <v>766</v>
      </c>
      <c r="I290" s="12">
        <v>20.98</v>
      </c>
      <c r="J290" s="10">
        <v>21.35</v>
      </c>
      <c r="K290" s="10">
        <v>19.94</v>
      </c>
      <c r="L290" s="10">
        <v>20.43</v>
      </c>
      <c r="M290" s="10">
        <v>19.85</v>
      </c>
      <c r="N290" s="40">
        <f t="shared" si="8"/>
        <v>97.16103768967206</v>
      </c>
    </row>
    <row r="291" spans="1:14" ht="21" customHeight="1">
      <c r="A291" s="4"/>
      <c r="B291" s="4" t="s">
        <v>767</v>
      </c>
      <c r="C291" s="3" t="s">
        <v>536</v>
      </c>
      <c r="D291" s="3" t="s">
        <v>768</v>
      </c>
      <c r="E291" s="12" t="s">
        <v>769</v>
      </c>
      <c r="F291" s="12" t="s">
        <v>770</v>
      </c>
      <c r="G291" s="12" t="s">
        <v>771</v>
      </c>
      <c r="H291" s="12" t="s">
        <v>772</v>
      </c>
      <c r="I291" s="12">
        <v>-143</v>
      </c>
      <c r="J291" s="8">
        <v>-160</v>
      </c>
      <c r="K291" s="8">
        <v>-172</v>
      </c>
      <c r="L291" s="8">
        <v>158</v>
      </c>
      <c r="M291" s="8">
        <v>161</v>
      </c>
      <c r="N291" s="40">
        <f t="shared" si="8"/>
        <v>101.8987341772152</v>
      </c>
    </row>
    <row r="292" spans="1:16" s="46" customFormat="1" ht="36.75" customHeight="1">
      <c r="A292" s="17" t="s">
        <v>773</v>
      </c>
      <c r="B292" s="49" t="s">
        <v>774</v>
      </c>
      <c r="C292" s="51" t="s">
        <v>536</v>
      </c>
      <c r="D292" s="51" t="s">
        <v>775</v>
      </c>
      <c r="E292" s="51" t="s">
        <v>776</v>
      </c>
      <c r="F292" s="51" t="s">
        <v>777</v>
      </c>
      <c r="G292" s="51">
        <v>3540</v>
      </c>
      <c r="H292" s="51">
        <v>3277</v>
      </c>
      <c r="I292" s="51">
        <v>3319</v>
      </c>
      <c r="J292" s="52">
        <v>3181</v>
      </c>
      <c r="K292" s="52">
        <v>3318</v>
      </c>
      <c r="L292" s="52">
        <v>3272</v>
      </c>
      <c r="M292" s="52">
        <v>3293</v>
      </c>
      <c r="N292" s="40">
        <f t="shared" si="8"/>
        <v>100.64180929095355</v>
      </c>
      <c r="P292" s="47"/>
    </row>
    <row r="293" spans="1:14" ht="34.5" customHeight="1">
      <c r="A293" s="4"/>
      <c r="B293" s="4" t="s">
        <v>1511</v>
      </c>
      <c r="C293" s="3" t="s">
        <v>536</v>
      </c>
      <c r="D293" s="7" t="s">
        <v>778</v>
      </c>
      <c r="E293" s="7" t="s">
        <v>779</v>
      </c>
      <c r="F293" s="7" t="s">
        <v>780</v>
      </c>
      <c r="G293" s="7" t="s">
        <v>781</v>
      </c>
      <c r="H293" s="7" t="s">
        <v>782</v>
      </c>
      <c r="I293" s="20">
        <v>353</v>
      </c>
      <c r="J293" s="8">
        <v>333</v>
      </c>
      <c r="K293" s="8">
        <v>294</v>
      </c>
      <c r="L293" s="8">
        <v>296</v>
      </c>
      <c r="M293" s="8">
        <v>218</v>
      </c>
      <c r="N293" s="40">
        <f t="shared" si="8"/>
        <v>73.64864864864865</v>
      </c>
    </row>
    <row r="294" spans="1:14" ht="24" customHeight="1">
      <c r="A294" s="4"/>
      <c r="B294" s="4" t="s">
        <v>783</v>
      </c>
      <c r="C294" s="3" t="s">
        <v>536</v>
      </c>
      <c r="D294" s="3" t="s">
        <v>784</v>
      </c>
      <c r="E294" s="12" t="s">
        <v>785</v>
      </c>
      <c r="F294" s="12" t="s">
        <v>786</v>
      </c>
      <c r="G294" s="12" t="s">
        <v>787</v>
      </c>
      <c r="H294" s="12" t="s">
        <v>787</v>
      </c>
      <c r="I294" s="15">
        <v>960</v>
      </c>
      <c r="J294" s="8">
        <v>978</v>
      </c>
      <c r="K294" s="8">
        <v>1109</v>
      </c>
      <c r="L294" s="8">
        <v>813</v>
      </c>
      <c r="M294" s="8">
        <v>939</v>
      </c>
      <c r="N294" s="40">
        <f t="shared" si="8"/>
        <v>115.4981549815498</v>
      </c>
    </row>
    <row r="295" spans="1:14" ht="24" customHeight="1">
      <c r="A295" s="4"/>
      <c r="B295" s="4" t="s">
        <v>1465</v>
      </c>
      <c r="C295" s="3" t="s">
        <v>536</v>
      </c>
      <c r="D295" s="3">
        <v>54</v>
      </c>
      <c r="E295" s="12">
        <v>55</v>
      </c>
      <c r="F295" s="12">
        <v>55</v>
      </c>
      <c r="G295" s="12">
        <v>39</v>
      </c>
      <c r="H295" s="12">
        <v>34</v>
      </c>
      <c r="I295" s="15">
        <v>34</v>
      </c>
      <c r="J295" s="8">
        <v>34</v>
      </c>
      <c r="K295" s="8">
        <v>31</v>
      </c>
      <c r="L295" s="8">
        <v>31</v>
      </c>
      <c r="M295" s="8">
        <v>27</v>
      </c>
      <c r="N295" s="40">
        <f t="shared" si="8"/>
        <v>87.09677419354838</v>
      </c>
    </row>
    <row r="296" spans="1:14" ht="24" customHeight="1">
      <c r="A296" s="4"/>
      <c r="B296" s="4" t="s">
        <v>1466</v>
      </c>
      <c r="C296" s="3" t="s">
        <v>536</v>
      </c>
      <c r="D296" s="3">
        <v>210</v>
      </c>
      <c r="E296" s="12">
        <v>168</v>
      </c>
      <c r="F296" s="12">
        <v>176</v>
      </c>
      <c r="G296" s="12">
        <v>104</v>
      </c>
      <c r="H296" s="12">
        <v>84</v>
      </c>
      <c r="I296" s="15">
        <v>69</v>
      </c>
      <c r="J296" s="8">
        <v>63</v>
      </c>
      <c r="K296" s="8">
        <v>60</v>
      </c>
      <c r="L296" s="8">
        <v>57</v>
      </c>
      <c r="M296" s="8">
        <v>56</v>
      </c>
      <c r="N296" s="40">
        <f t="shared" si="8"/>
        <v>98.24561403508771</v>
      </c>
    </row>
    <row r="297" spans="1:14" ht="24" customHeight="1">
      <c r="A297" s="4"/>
      <c r="B297" s="4" t="s">
        <v>1555</v>
      </c>
      <c r="C297" s="3" t="s">
        <v>536</v>
      </c>
      <c r="D297" s="3">
        <v>136</v>
      </c>
      <c r="E297" s="12">
        <v>109</v>
      </c>
      <c r="F297" s="12">
        <v>121</v>
      </c>
      <c r="G297" s="12">
        <v>118</v>
      </c>
      <c r="H297" s="12">
        <v>107</v>
      </c>
      <c r="I297" s="15">
        <v>116</v>
      </c>
      <c r="J297" s="8">
        <v>119</v>
      </c>
      <c r="K297" s="8">
        <v>117</v>
      </c>
      <c r="L297" s="8">
        <v>137</v>
      </c>
      <c r="M297" s="8">
        <v>149</v>
      </c>
      <c r="N297" s="40">
        <f t="shared" si="8"/>
        <v>108.75912408759123</v>
      </c>
    </row>
    <row r="298" spans="1:14" ht="24" customHeight="1">
      <c r="A298" s="4"/>
      <c r="B298" s="4" t="s">
        <v>1467</v>
      </c>
      <c r="C298" s="3" t="s">
        <v>536</v>
      </c>
      <c r="D298" s="3">
        <v>199</v>
      </c>
      <c r="E298" s="12">
        <v>104</v>
      </c>
      <c r="F298" s="12">
        <v>111</v>
      </c>
      <c r="G298" s="12">
        <v>112</v>
      </c>
      <c r="H298" s="12">
        <v>90</v>
      </c>
      <c r="I298" s="15">
        <v>155</v>
      </c>
      <c r="J298" s="8">
        <v>125</v>
      </c>
      <c r="K298" s="8">
        <v>130</v>
      </c>
      <c r="L298" s="8">
        <v>125</v>
      </c>
      <c r="M298" s="8">
        <v>126</v>
      </c>
      <c r="N298" s="40">
        <f t="shared" si="8"/>
        <v>100.8</v>
      </c>
    </row>
    <row r="299" spans="1:14" ht="24" customHeight="1">
      <c r="A299" s="4"/>
      <c r="B299" s="4" t="s">
        <v>789</v>
      </c>
      <c r="C299" s="3" t="s">
        <v>536</v>
      </c>
      <c r="D299" s="3" t="s">
        <v>600</v>
      </c>
      <c r="E299" s="12" t="s">
        <v>790</v>
      </c>
      <c r="F299" s="12" t="s">
        <v>791</v>
      </c>
      <c r="G299" s="12" t="s">
        <v>792</v>
      </c>
      <c r="H299" s="12" t="s">
        <v>793</v>
      </c>
      <c r="I299" s="15">
        <v>660</v>
      </c>
      <c r="J299" s="8">
        <v>667</v>
      </c>
      <c r="K299" s="8">
        <v>698</v>
      </c>
      <c r="L299" s="8">
        <v>618</v>
      </c>
      <c r="M299" s="8">
        <v>628</v>
      </c>
      <c r="N299" s="40">
        <f t="shared" si="8"/>
        <v>101.61812297734627</v>
      </c>
    </row>
    <row r="300" spans="1:14" ht="24" customHeight="1">
      <c r="A300" s="4"/>
      <c r="B300" s="4" t="s">
        <v>794</v>
      </c>
      <c r="C300" s="3" t="s">
        <v>536</v>
      </c>
      <c r="D300" s="3" t="s">
        <v>537</v>
      </c>
      <c r="E300" s="12" t="s">
        <v>538</v>
      </c>
      <c r="F300" s="12" t="s">
        <v>537</v>
      </c>
      <c r="G300" s="12" t="s">
        <v>539</v>
      </c>
      <c r="H300" s="12" t="s">
        <v>251</v>
      </c>
      <c r="I300" s="15">
        <v>253</v>
      </c>
      <c r="J300" s="8">
        <v>226</v>
      </c>
      <c r="K300" s="8">
        <v>250</v>
      </c>
      <c r="L300" s="8">
        <v>194</v>
      </c>
      <c r="M300" s="8">
        <v>185</v>
      </c>
      <c r="N300" s="40">
        <f t="shared" si="8"/>
        <v>95.36082474226805</v>
      </c>
    </row>
    <row r="301" spans="1:14" ht="24" customHeight="1">
      <c r="A301" s="4"/>
      <c r="B301" s="4" t="s">
        <v>1510</v>
      </c>
      <c r="C301" s="3" t="s">
        <v>536</v>
      </c>
      <c r="D301" s="3">
        <v>74</v>
      </c>
      <c r="E301" s="12">
        <v>106</v>
      </c>
      <c r="F301" s="12">
        <v>169</v>
      </c>
      <c r="G301" s="12">
        <v>174</v>
      </c>
      <c r="H301" s="12">
        <v>175</v>
      </c>
      <c r="I301" s="15">
        <v>179</v>
      </c>
      <c r="J301" s="8">
        <v>169</v>
      </c>
      <c r="K301" s="8">
        <v>164</v>
      </c>
      <c r="L301" s="8">
        <v>144</v>
      </c>
      <c r="M301" s="8">
        <v>145</v>
      </c>
      <c r="N301" s="40">
        <f t="shared" si="8"/>
        <v>100.69444444444444</v>
      </c>
    </row>
    <row r="302" spans="1:14" ht="24" customHeight="1">
      <c r="A302" s="4"/>
      <c r="B302" s="4" t="s">
        <v>1605</v>
      </c>
      <c r="C302" s="3" t="s">
        <v>536</v>
      </c>
      <c r="D302" s="3">
        <v>46</v>
      </c>
      <c r="E302" s="12">
        <v>46</v>
      </c>
      <c r="F302" s="12">
        <v>42</v>
      </c>
      <c r="G302" s="12">
        <v>43</v>
      </c>
      <c r="H302" s="12">
        <v>46</v>
      </c>
      <c r="I302" s="15">
        <v>72</v>
      </c>
      <c r="J302" s="8">
        <v>58</v>
      </c>
      <c r="K302" s="8">
        <v>58</v>
      </c>
      <c r="L302" s="8">
        <v>16</v>
      </c>
      <c r="M302" s="8">
        <v>0</v>
      </c>
      <c r="N302" s="40">
        <f t="shared" si="8"/>
        <v>0</v>
      </c>
    </row>
    <row r="303" spans="1:14" ht="24" customHeight="1">
      <c r="A303" s="4"/>
      <c r="B303" s="4" t="s">
        <v>795</v>
      </c>
      <c r="C303" s="3" t="s">
        <v>536</v>
      </c>
      <c r="D303" s="3" t="s">
        <v>546</v>
      </c>
      <c r="E303" s="12">
        <v>157</v>
      </c>
      <c r="F303" s="12" t="s">
        <v>796</v>
      </c>
      <c r="G303" s="12" t="s">
        <v>704</v>
      </c>
      <c r="H303" s="12" t="s">
        <v>797</v>
      </c>
      <c r="I303" s="15">
        <v>147</v>
      </c>
      <c r="J303" s="8">
        <v>142</v>
      </c>
      <c r="K303" s="8">
        <v>139</v>
      </c>
      <c r="L303" s="8">
        <v>130</v>
      </c>
      <c r="M303" s="8">
        <v>104</v>
      </c>
      <c r="N303" s="40">
        <f t="shared" si="8"/>
        <v>80</v>
      </c>
    </row>
    <row r="304" spans="1:14" ht="24" customHeight="1">
      <c r="A304" s="4"/>
      <c r="B304" s="4" t="s">
        <v>798</v>
      </c>
      <c r="C304" s="3" t="s">
        <v>536</v>
      </c>
      <c r="D304" s="3" t="s">
        <v>799</v>
      </c>
      <c r="E304" s="12" t="s">
        <v>799</v>
      </c>
      <c r="F304" s="12" t="s">
        <v>800</v>
      </c>
      <c r="G304" s="12" t="s">
        <v>801</v>
      </c>
      <c r="H304" s="12" t="s">
        <v>802</v>
      </c>
      <c r="I304" s="12">
        <v>86</v>
      </c>
      <c r="J304" s="8">
        <v>83</v>
      </c>
      <c r="K304" s="8">
        <v>80</v>
      </c>
      <c r="L304" s="8">
        <v>77</v>
      </c>
      <c r="M304" s="8">
        <v>60</v>
      </c>
      <c r="N304" s="40">
        <f t="shared" si="8"/>
        <v>77.92207792207793</v>
      </c>
    </row>
    <row r="305" spans="1:14" ht="24" customHeight="1">
      <c r="A305" s="4"/>
      <c r="B305" s="4" t="s">
        <v>803</v>
      </c>
      <c r="C305" s="3" t="s">
        <v>536</v>
      </c>
      <c r="D305" s="3">
        <v>230</v>
      </c>
      <c r="E305" s="12">
        <v>137</v>
      </c>
      <c r="F305" s="12">
        <v>157</v>
      </c>
      <c r="G305" s="12" t="s">
        <v>676</v>
      </c>
      <c r="H305" s="12" t="s">
        <v>804</v>
      </c>
      <c r="I305" s="12">
        <v>155</v>
      </c>
      <c r="J305" s="8">
        <v>107</v>
      </c>
      <c r="K305" s="8">
        <v>110</v>
      </c>
      <c r="L305" s="8">
        <v>104</v>
      </c>
      <c r="M305" s="8">
        <v>91</v>
      </c>
      <c r="N305" s="40">
        <f t="shared" si="8"/>
        <v>87.5</v>
      </c>
    </row>
    <row r="306" spans="1:14" ht="24" customHeight="1">
      <c r="A306" s="4"/>
      <c r="B306" s="4" t="s">
        <v>1606</v>
      </c>
      <c r="C306" s="3" t="s">
        <v>536</v>
      </c>
      <c r="D306" s="3">
        <v>0</v>
      </c>
      <c r="E306" s="12">
        <v>50</v>
      </c>
      <c r="F306" s="12">
        <v>44</v>
      </c>
      <c r="G306" s="12">
        <v>30</v>
      </c>
      <c r="H306" s="12">
        <v>0</v>
      </c>
      <c r="I306" s="12">
        <v>0</v>
      </c>
      <c r="J306" s="8">
        <v>0</v>
      </c>
      <c r="K306" s="8">
        <v>0</v>
      </c>
      <c r="L306" s="8">
        <v>0</v>
      </c>
      <c r="M306" s="8">
        <v>0</v>
      </c>
      <c r="N306" s="40">
        <v>0</v>
      </c>
    </row>
    <row r="307" spans="1:15" ht="24" customHeight="1">
      <c r="A307" s="4"/>
      <c r="B307" s="4" t="s">
        <v>805</v>
      </c>
      <c r="C307" s="3" t="s">
        <v>536</v>
      </c>
      <c r="D307" s="7">
        <v>298</v>
      </c>
      <c r="E307" s="12">
        <v>247</v>
      </c>
      <c r="F307" s="12">
        <v>137</v>
      </c>
      <c r="G307" s="12" t="s">
        <v>674</v>
      </c>
      <c r="H307" s="12" t="s">
        <v>800</v>
      </c>
      <c r="I307" s="12">
        <v>80</v>
      </c>
      <c r="J307" s="8">
        <v>77</v>
      </c>
      <c r="K307" s="8">
        <v>561</v>
      </c>
      <c r="L307" s="8">
        <v>530</v>
      </c>
      <c r="M307" s="8">
        <v>565</v>
      </c>
      <c r="N307" s="40">
        <f t="shared" si="8"/>
        <v>106.60377358490567</v>
      </c>
      <c r="O307" s="67"/>
    </row>
    <row r="308" spans="1:16" ht="21" customHeight="1">
      <c r="A308" s="4" t="s">
        <v>806</v>
      </c>
      <c r="B308" s="4" t="s">
        <v>807</v>
      </c>
      <c r="C308" s="3" t="s">
        <v>414</v>
      </c>
      <c r="D308" s="7" t="s">
        <v>808</v>
      </c>
      <c r="E308" s="7" t="s">
        <v>809</v>
      </c>
      <c r="F308" s="7" t="s">
        <v>810</v>
      </c>
      <c r="G308" s="7" t="s">
        <v>811</v>
      </c>
      <c r="H308" s="7" t="s">
        <v>812</v>
      </c>
      <c r="I308" s="7">
        <v>398880.9</v>
      </c>
      <c r="J308" s="9">
        <v>484860.7</v>
      </c>
      <c r="K308" s="9">
        <v>573592.7</v>
      </c>
      <c r="L308" s="9">
        <v>531636.9</v>
      </c>
      <c r="M308" s="9">
        <v>582896.7</v>
      </c>
      <c r="N308" s="40">
        <f t="shared" si="8"/>
        <v>109.64188151725358</v>
      </c>
      <c r="P308" s="67"/>
    </row>
    <row r="309" spans="1:14" ht="36" customHeight="1">
      <c r="A309" s="4"/>
      <c r="B309" s="4" t="s">
        <v>1511</v>
      </c>
      <c r="C309" s="7" t="s">
        <v>414</v>
      </c>
      <c r="D309" s="7" t="s">
        <v>813</v>
      </c>
      <c r="E309" s="7" t="s">
        <v>814</v>
      </c>
      <c r="F309" s="7" t="s">
        <v>815</v>
      </c>
      <c r="G309" s="7" t="s">
        <v>816</v>
      </c>
      <c r="H309" s="7" t="s">
        <v>817</v>
      </c>
      <c r="I309" s="7">
        <v>58460.6</v>
      </c>
      <c r="J309" s="9">
        <v>60806</v>
      </c>
      <c r="K309" s="9">
        <v>55027</v>
      </c>
      <c r="L309" s="9">
        <v>61620.8</v>
      </c>
      <c r="M309" s="9">
        <v>60047</v>
      </c>
      <c r="N309" s="40">
        <f t="shared" si="8"/>
        <v>97.44599226235296</v>
      </c>
    </row>
    <row r="310" spans="1:14" ht="22.5" customHeight="1">
      <c r="A310" s="4"/>
      <c r="B310" s="4" t="s">
        <v>818</v>
      </c>
      <c r="C310" s="3" t="s">
        <v>414</v>
      </c>
      <c r="D310" s="3" t="s">
        <v>819</v>
      </c>
      <c r="E310" s="12" t="s">
        <v>820</v>
      </c>
      <c r="F310" s="12" t="s">
        <v>821</v>
      </c>
      <c r="G310" s="12" t="s">
        <v>822</v>
      </c>
      <c r="H310" s="12" t="s">
        <v>823</v>
      </c>
      <c r="I310" s="12">
        <v>161025.4</v>
      </c>
      <c r="J310" s="9">
        <v>209400.4</v>
      </c>
      <c r="K310" s="9">
        <v>285698.8</v>
      </c>
      <c r="L310" s="9">
        <v>223594.1</v>
      </c>
      <c r="M310" s="9">
        <v>248504.7</v>
      </c>
      <c r="N310" s="40">
        <f t="shared" si="8"/>
        <v>111.14099164512838</v>
      </c>
    </row>
    <row r="311" spans="1:14" ht="22.5" customHeight="1">
      <c r="A311" s="4"/>
      <c r="B311" s="4" t="s">
        <v>824</v>
      </c>
      <c r="C311" s="3" t="s">
        <v>414</v>
      </c>
      <c r="D311" s="3" t="s">
        <v>825</v>
      </c>
      <c r="E311" s="12" t="s">
        <v>826</v>
      </c>
      <c r="F311" s="12" t="s">
        <v>827</v>
      </c>
      <c r="G311" s="12" t="s">
        <v>828</v>
      </c>
      <c r="H311" s="12" t="s">
        <v>829</v>
      </c>
      <c r="I311" s="12">
        <v>74438.8</v>
      </c>
      <c r="J311" s="9">
        <v>102147.2</v>
      </c>
      <c r="K311" s="9">
        <v>112209.3</v>
      </c>
      <c r="L311" s="9">
        <v>122254.9</v>
      </c>
      <c r="M311" s="9">
        <v>124945.6</v>
      </c>
      <c r="N311" s="40">
        <f t="shared" si="8"/>
        <v>102.20089337932467</v>
      </c>
    </row>
    <row r="312" spans="1:14" ht="22.5" customHeight="1">
      <c r="A312" s="4"/>
      <c r="B312" s="4" t="s">
        <v>830</v>
      </c>
      <c r="C312" s="3" t="s">
        <v>414</v>
      </c>
      <c r="D312" s="3" t="s">
        <v>831</v>
      </c>
      <c r="E312" s="12" t="s">
        <v>832</v>
      </c>
      <c r="F312" s="12" t="s">
        <v>833</v>
      </c>
      <c r="G312" s="12" t="s">
        <v>834</v>
      </c>
      <c r="H312" s="12" t="s">
        <v>835</v>
      </c>
      <c r="I312" s="12">
        <v>31386</v>
      </c>
      <c r="J312" s="9">
        <v>35132</v>
      </c>
      <c r="K312" s="9">
        <v>37514.9</v>
      </c>
      <c r="L312" s="9">
        <v>39019.8</v>
      </c>
      <c r="M312" s="9">
        <v>37712.5</v>
      </c>
      <c r="N312" s="40">
        <f t="shared" si="8"/>
        <v>96.64964966504185</v>
      </c>
    </row>
    <row r="313" spans="1:14" ht="22.5" customHeight="1">
      <c r="A313" s="4"/>
      <c r="B313" s="4" t="s">
        <v>836</v>
      </c>
      <c r="C313" s="3" t="s">
        <v>414</v>
      </c>
      <c r="D313" s="3" t="s">
        <v>837</v>
      </c>
      <c r="E313" s="12" t="s">
        <v>838</v>
      </c>
      <c r="F313" s="12" t="s">
        <v>839</v>
      </c>
      <c r="G313" s="12" t="s">
        <v>840</v>
      </c>
      <c r="H313" s="12" t="s">
        <v>841</v>
      </c>
      <c r="I313" s="12">
        <v>11355.4</v>
      </c>
      <c r="J313" s="9">
        <v>13221.2</v>
      </c>
      <c r="K313" s="9">
        <v>14596.7</v>
      </c>
      <c r="L313" s="9">
        <v>18660.7</v>
      </c>
      <c r="M313" s="9">
        <v>14009.3</v>
      </c>
      <c r="N313" s="40">
        <f t="shared" si="8"/>
        <v>75.07381823832975</v>
      </c>
    </row>
    <row r="314" spans="1:14" ht="22.5" customHeight="1">
      <c r="A314" s="4"/>
      <c r="B314" s="4" t="s">
        <v>842</v>
      </c>
      <c r="C314" s="3" t="s">
        <v>414</v>
      </c>
      <c r="D314" s="3" t="s">
        <v>843</v>
      </c>
      <c r="E314" s="12" t="s">
        <v>844</v>
      </c>
      <c r="F314" s="12" t="s">
        <v>845</v>
      </c>
      <c r="G314" s="12" t="s">
        <v>846</v>
      </c>
      <c r="H314" s="12" t="s">
        <v>847</v>
      </c>
      <c r="I314" s="12">
        <v>8771.9</v>
      </c>
      <c r="J314" s="9">
        <v>9245</v>
      </c>
      <c r="K314" s="9">
        <v>9432.9</v>
      </c>
      <c r="L314" s="9">
        <v>8704</v>
      </c>
      <c r="M314" s="9">
        <v>8150</v>
      </c>
      <c r="N314" s="40">
        <f t="shared" si="8"/>
        <v>93.63511029411765</v>
      </c>
    </row>
    <row r="315" spans="1:14" ht="22.5" customHeight="1">
      <c r="A315" s="4"/>
      <c r="B315" s="4" t="s">
        <v>848</v>
      </c>
      <c r="C315" s="3" t="s">
        <v>849</v>
      </c>
      <c r="D315" s="3"/>
      <c r="E315" s="12"/>
      <c r="F315" s="12"/>
      <c r="G315" s="12" t="s">
        <v>850</v>
      </c>
      <c r="H315" s="12" t="s">
        <v>851</v>
      </c>
      <c r="I315" s="12">
        <v>24962.5</v>
      </c>
      <c r="J315" s="9">
        <v>23897.7</v>
      </c>
      <c r="K315" s="9">
        <v>25479.6</v>
      </c>
      <c r="L315" s="9">
        <v>23539.3</v>
      </c>
      <c r="M315" s="9">
        <v>23017</v>
      </c>
      <c r="N315" s="40">
        <f t="shared" si="8"/>
        <v>97.78115746857384</v>
      </c>
    </row>
    <row r="316" spans="1:14" ht="22.5" customHeight="1">
      <c r="A316" s="4"/>
      <c r="B316" s="4" t="s">
        <v>852</v>
      </c>
      <c r="C316" s="3" t="s">
        <v>414</v>
      </c>
      <c r="D316" s="3" t="s">
        <v>853</v>
      </c>
      <c r="E316" s="12" t="s">
        <v>854</v>
      </c>
      <c r="F316" s="12" t="s">
        <v>855</v>
      </c>
      <c r="G316" s="12" t="s">
        <v>856</v>
      </c>
      <c r="H316" s="12" t="s">
        <v>857</v>
      </c>
      <c r="I316" s="12">
        <v>28480.3</v>
      </c>
      <c r="J316" s="8">
        <v>44232.4</v>
      </c>
      <c r="K316" s="9">
        <v>33563.5</v>
      </c>
      <c r="L316" s="9">
        <v>6673.7</v>
      </c>
      <c r="M316" s="9">
        <v>39797.1</v>
      </c>
      <c r="N316" s="40">
        <f t="shared" si="8"/>
        <v>596.3273746197762</v>
      </c>
    </row>
    <row r="317" spans="1:14" ht="48" customHeight="1">
      <c r="A317" s="4" t="s">
        <v>858</v>
      </c>
      <c r="B317" s="11" t="s">
        <v>859</v>
      </c>
      <c r="C317" s="55" t="s">
        <v>860</v>
      </c>
      <c r="D317" s="55">
        <v>4201.3</v>
      </c>
      <c r="E317" s="55">
        <v>5853.1</v>
      </c>
      <c r="F317" s="57">
        <v>8194</v>
      </c>
      <c r="G317" s="55">
        <v>9279.4</v>
      </c>
      <c r="H317" s="55">
        <v>10017.3</v>
      </c>
      <c r="I317" s="55">
        <v>12191.4</v>
      </c>
      <c r="J317" s="57">
        <v>14206.4</v>
      </c>
      <c r="K317" s="57">
        <v>17043.9</v>
      </c>
      <c r="L317" s="57">
        <v>18763.8</v>
      </c>
      <c r="M317" s="57">
        <v>22520</v>
      </c>
      <c r="N317" s="53">
        <f t="shared" si="8"/>
        <v>120.01833317345101</v>
      </c>
    </row>
    <row r="318" spans="1:14" ht="34.5" customHeight="1">
      <c r="A318" s="4"/>
      <c r="B318" s="4" t="s">
        <v>1511</v>
      </c>
      <c r="C318" s="7" t="s">
        <v>860</v>
      </c>
      <c r="D318" s="7" t="s">
        <v>861</v>
      </c>
      <c r="E318" s="7" t="s">
        <v>862</v>
      </c>
      <c r="F318" s="7" t="s">
        <v>863</v>
      </c>
      <c r="G318" s="7" t="s">
        <v>864</v>
      </c>
      <c r="H318" s="7" t="s">
        <v>865</v>
      </c>
      <c r="I318" s="7">
        <v>10235</v>
      </c>
      <c r="J318" s="8">
        <v>15217</v>
      </c>
      <c r="K318" s="8">
        <v>15597</v>
      </c>
      <c r="L318" s="8">
        <v>17348</v>
      </c>
      <c r="M318" s="8">
        <v>22954</v>
      </c>
      <c r="N318" s="40">
        <f t="shared" si="8"/>
        <v>132.3149642610099</v>
      </c>
    </row>
    <row r="319" spans="1:14" ht="21" customHeight="1">
      <c r="A319" s="4"/>
      <c r="B319" s="4" t="s">
        <v>866</v>
      </c>
      <c r="C319" s="3" t="s">
        <v>860</v>
      </c>
      <c r="D319" s="3" t="s">
        <v>867</v>
      </c>
      <c r="E319" s="12" t="s">
        <v>868</v>
      </c>
      <c r="F319" s="12" t="s">
        <v>869</v>
      </c>
      <c r="G319" s="12" t="s">
        <v>870</v>
      </c>
      <c r="H319" s="12" t="s">
        <v>871</v>
      </c>
      <c r="I319" s="12">
        <v>13978</v>
      </c>
      <c r="J319" s="8">
        <v>17843</v>
      </c>
      <c r="K319" s="8">
        <v>21468</v>
      </c>
      <c r="L319" s="8">
        <v>22919</v>
      </c>
      <c r="M319" s="8">
        <v>22054</v>
      </c>
      <c r="N319" s="40">
        <f t="shared" si="8"/>
        <v>96.2258388236834</v>
      </c>
    </row>
    <row r="320" spans="1:14" ht="21" customHeight="1">
      <c r="A320" s="4"/>
      <c r="B320" s="4" t="s">
        <v>824</v>
      </c>
      <c r="C320" s="3" t="s">
        <v>860</v>
      </c>
      <c r="D320" s="3" t="s">
        <v>872</v>
      </c>
      <c r="E320" s="12" t="s">
        <v>873</v>
      </c>
      <c r="F320" s="12" t="s">
        <v>874</v>
      </c>
      <c r="G320" s="12" t="s">
        <v>875</v>
      </c>
      <c r="H320" s="12" t="s">
        <v>876</v>
      </c>
      <c r="I320" s="12">
        <v>9399</v>
      </c>
      <c r="J320" s="8">
        <v>12762</v>
      </c>
      <c r="K320" s="8">
        <v>13397</v>
      </c>
      <c r="L320" s="8">
        <v>16485</v>
      </c>
      <c r="M320" s="8">
        <v>16580</v>
      </c>
      <c r="N320" s="40">
        <f t="shared" si="8"/>
        <v>100.57628146800121</v>
      </c>
    </row>
    <row r="321" spans="1:14" ht="21" customHeight="1">
      <c r="A321" s="4"/>
      <c r="B321" s="4" t="s">
        <v>877</v>
      </c>
      <c r="C321" s="3" t="s">
        <v>860</v>
      </c>
      <c r="D321" s="3" t="s">
        <v>878</v>
      </c>
      <c r="E321" s="12" t="s">
        <v>879</v>
      </c>
      <c r="F321" s="12" t="s">
        <v>880</v>
      </c>
      <c r="G321" s="12" t="s">
        <v>881</v>
      </c>
      <c r="H321" s="12" t="s">
        <v>882</v>
      </c>
      <c r="I321" s="12">
        <v>10338</v>
      </c>
      <c r="J321" s="8">
        <v>12954</v>
      </c>
      <c r="K321" s="8">
        <v>12505</v>
      </c>
      <c r="L321" s="8">
        <v>16761</v>
      </c>
      <c r="M321" s="8">
        <v>16988</v>
      </c>
      <c r="N321" s="40">
        <f t="shared" si="8"/>
        <v>101.35433446691724</v>
      </c>
    </row>
    <row r="322" spans="1:14" ht="21" customHeight="1">
      <c r="A322" s="4"/>
      <c r="B322" s="4" t="s">
        <v>883</v>
      </c>
      <c r="C322" s="3" t="s">
        <v>860</v>
      </c>
      <c r="D322" s="3" t="s">
        <v>884</v>
      </c>
      <c r="E322" s="12" t="s">
        <v>885</v>
      </c>
      <c r="F322" s="12" t="s">
        <v>886</v>
      </c>
      <c r="G322" s="12" t="s">
        <v>887</v>
      </c>
      <c r="H322" s="12" t="s">
        <v>888</v>
      </c>
      <c r="I322" s="12">
        <v>6437</v>
      </c>
      <c r="J322" s="8">
        <v>7759</v>
      </c>
      <c r="K322" s="8">
        <v>8751</v>
      </c>
      <c r="L322" s="8">
        <v>10507</v>
      </c>
      <c r="M322" s="8">
        <v>11325</v>
      </c>
      <c r="N322" s="40">
        <f t="shared" si="8"/>
        <v>107.78528599980966</v>
      </c>
    </row>
    <row r="323" spans="1:14" ht="21" customHeight="1">
      <c r="A323" s="4"/>
      <c r="B323" s="4" t="s">
        <v>889</v>
      </c>
      <c r="C323" s="3" t="s">
        <v>860</v>
      </c>
      <c r="D323" s="3" t="s">
        <v>890</v>
      </c>
      <c r="E323" s="12" t="s">
        <v>891</v>
      </c>
      <c r="F323" s="12" t="s">
        <v>892</v>
      </c>
      <c r="G323" s="12" t="s">
        <v>893</v>
      </c>
      <c r="H323" s="12" t="s">
        <v>894</v>
      </c>
      <c r="I323" s="12">
        <v>8500</v>
      </c>
      <c r="J323" s="8">
        <v>9282</v>
      </c>
      <c r="K323" s="8">
        <v>9826</v>
      </c>
      <c r="L323" s="8">
        <v>9420</v>
      </c>
      <c r="M323" s="8">
        <v>11319</v>
      </c>
      <c r="N323" s="40">
        <f t="shared" si="8"/>
        <v>120.1592356687898</v>
      </c>
    </row>
    <row r="324" spans="1:14" ht="21" customHeight="1">
      <c r="A324" s="4"/>
      <c r="B324" s="4" t="s">
        <v>895</v>
      </c>
      <c r="C324" s="3" t="s">
        <v>860</v>
      </c>
      <c r="D324" s="3" t="s">
        <v>896</v>
      </c>
      <c r="E324" s="12" t="s">
        <v>897</v>
      </c>
      <c r="F324" s="12" t="s">
        <v>898</v>
      </c>
      <c r="G324" s="12" t="s">
        <v>899</v>
      </c>
      <c r="H324" s="12" t="s">
        <v>900</v>
      </c>
      <c r="I324" s="12">
        <v>10771</v>
      </c>
      <c r="J324" s="8">
        <v>11830</v>
      </c>
      <c r="K324" s="8">
        <v>13148</v>
      </c>
      <c r="L324" s="8">
        <v>15448</v>
      </c>
      <c r="M324" s="8">
        <v>26114</v>
      </c>
      <c r="N324" s="40">
        <f t="shared" si="8"/>
        <v>169.04453650958052</v>
      </c>
    </row>
    <row r="325" spans="1:14" ht="36" customHeight="1">
      <c r="A325" s="4" t="s">
        <v>901</v>
      </c>
      <c r="B325" s="4" t="s">
        <v>1556</v>
      </c>
      <c r="C325" s="7" t="s">
        <v>414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8">
        <v>0</v>
      </c>
      <c r="K325" s="8">
        <v>0</v>
      </c>
      <c r="L325" s="8">
        <v>0</v>
      </c>
      <c r="M325" s="8">
        <v>0</v>
      </c>
      <c r="N325" s="40">
        <v>0</v>
      </c>
    </row>
    <row r="326" spans="1:14" ht="21" customHeight="1">
      <c r="A326" s="4"/>
      <c r="B326" s="4" t="s">
        <v>902</v>
      </c>
      <c r="C326" s="7" t="s">
        <v>414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8">
        <v>0</v>
      </c>
      <c r="K326" s="8">
        <v>0</v>
      </c>
      <c r="L326" s="8">
        <v>0</v>
      </c>
      <c r="M326" s="8">
        <v>0</v>
      </c>
      <c r="N326" s="40">
        <v>0</v>
      </c>
    </row>
    <row r="327" spans="1:14" ht="39.75" customHeight="1">
      <c r="A327" s="4"/>
      <c r="B327" s="4" t="s">
        <v>1608</v>
      </c>
      <c r="C327" s="7" t="s">
        <v>860</v>
      </c>
      <c r="D327" s="7">
        <v>1100</v>
      </c>
      <c r="E327" s="7">
        <v>2300</v>
      </c>
      <c r="F327" s="7">
        <v>3725</v>
      </c>
      <c r="G327" s="7">
        <v>4330</v>
      </c>
      <c r="H327" s="7">
        <v>4330</v>
      </c>
      <c r="I327" s="7">
        <v>4611</v>
      </c>
      <c r="J327" s="8">
        <v>4611</v>
      </c>
      <c r="K327" s="8">
        <v>4611</v>
      </c>
      <c r="L327" s="8">
        <v>5554</v>
      </c>
      <c r="M327" s="8">
        <v>5965</v>
      </c>
      <c r="N327" s="40">
        <f t="shared" si="8"/>
        <v>107.40007202016564</v>
      </c>
    </row>
    <row r="328" spans="1:14" ht="42" customHeight="1">
      <c r="A328" s="4"/>
      <c r="B328" s="4" t="s">
        <v>1607</v>
      </c>
      <c r="C328" s="7" t="s">
        <v>860</v>
      </c>
      <c r="D328" s="7">
        <v>2989</v>
      </c>
      <c r="E328" s="7">
        <v>3216</v>
      </c>
      <c r="F328" s="7">
        <v>4553</v>
      </c>
      <c r="G328" s="7">
        <v>5088</v>
      </c>
      <c r="H328" s="7">
        <v>5548</v>
      </c>
      <c r="I328" s="7">
        <v>6180</v>
      </c>
      <c r="J328" s="8">
        <v>5895</v>
      </c>
      <c r="K328" s="18">
        <v>6580</v>
      </c>
      <c r="L328" s="18">
        <v>7326</v>
      </c>
      <c r="M328" s="18">
        <v>9293</v>
      </c>
      <c r="N328" s="40">
        <f t="shared" si="8"/>
        <v>126.84957684957685</v>
      </c>
    </row>
    <row r="329" spans="1:14" ht="63.75" customHeight="1">
      <c r="A329" s="4"/>
      <c r="B329" s="4" t="s">
        <v>1609</v>
      </c>
      <c r="C329" s="7" t="s">
        <v>536</v>
      </c>
      <c r="D329" s="20">
        <v>98</v>
      </c>
      <c r="E329" s="20">
        <v>94</v>
      </c>
      <c r="F329" s="20">
        <v>100</v>
      </c>
      <c r="G329" s="20">
        <v>138</v>
      </c>
      <c r="H329" s="20">
        <v>262</v>
      </c>
      <c r="I329" s="20">
        <v>242</v>
      </c>
      <c r="J329" s="8">
        <v>64</v>
      </c>
      <c r="K329" s="18">
        <v>125</v>
      </c>
      <c r="L329" s="18">
        <v>14</v>
      </c>
      <c r="M329" s="18">
        <v>2</v>
      </c>
      <c r="N329" s="40">
        <f t="shared" si="8"/>
        <v>14.285714285714285</v>
      </c>
    </row>
    <row r="330" spans="1:14" ht="24.75" customHeight="1">
      <c r="A330" s="70" t="s">
        <v>903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2"/>
    </row>
    <row r="331" spans="1:14" ht="21" customHeight="1">
      <c r="A331" s="4" t="s">
        <v>904</v>
      </c>
      <c r="B331" s="29" t="s">
        <v>1560</v>
      </c>
      <c r="C331" s="3" t="s">
        <v>905</v>
      </c>
      <c r="D331" s="3" t="s">
        <v>390</v>
      </c>
      <c r="E331" s="12" t="s">
        <v>390</v>
      </c>
      <c r="F331" s="12" t="s">
        <v>390</v>
      </c>
      <c r="G331" s="12" t="s">
        <v>390</v>
      </c>
      <c r="H331" s="12" t="s">
        <v>390</v>
      </c>
      <c r="I331" s="12">
        <v>17</v>
      </c>
      <c r="J331" s="18">
        <v>14</v>
      </c>
      <c r="K331" s="32">
        <v>13</v>
      </c>
      <c r="L331" s="32">
        <v>13</v>
      </c>
      <c r="M331" s="32">
        <v>12</v>
      </c>
      <c r="N331" s="40">
        <f aca="true" t="shared" si="9" ref="N331:N346">M331/L331*100</f>
        <v>92.3076923076923</v>
      </c>
    </row>
    <row r="332" spans="1:14" ht="21" customHeight="1">
      <c r="A332" s="4"/>
      <c r="B332" s="29" t="s">
        <v>1561</v>
      </c>
      <c r="C332" s="3" t="s">
        <v>468</v>
      </c>
      <c r="D332" s="3" t="s">
        <v>347</v>
      </c>
      <c r="E332" s="12" t="s">
        <v>347</v>
      </c>
      <c r="F332" s="12" t="s">
        <v>347</v>
      </c>
      <c r="G332" s="12" t="s">
        <v>347</v>
      </c>
      <c r="H332" s="12" t="s">
        <v>347</v>
      </c>
      <c r="I332" s="12">
        <v>12</v>
      </c>
      <c r="J332" s="18">
        <v>12</v>
      </c>
      <c r="K332" s="32">
        <v>12</v>
      </c>
      <c r="L332" s="32">
        <v>12</v>
      </c>
      <c r="M332" s="32">
        <v>12</v>
      </c>
      <c r="N332" s="40">
        <f t="shared" si="9"/>
        <v>100</v>
      </c>
    </row>
    <row r="333" spans="1:14" ht="21" customHeight="1">
      <c r="A333" s="4"/>
      <c r="B333" s="12" t="s">
        <v>1562</v>
      </c>
      <c r="C333" s="3" t="s">
        <v>725</v>
      </c>
      <c r="D333" s="3" t="s">
        <v>906</v>
      </c>
      <c r="E333" s="12" t="s">
        <v>907</v>
      </c>
      <c r="F333" s="12" t="s">
        <v>908</v>
      </c>
      <c r="G333" s="12" t="s">
        <v>909</v>
      </c>
      <c r="H333" s="12" t="s">
        <v>909</v>
      </c>
      <c r="I333" s="12">
        <v>1037</v>
      </c>
      <c r="J333" s="18">
        <v>1051</v>
      </c>
      <c r="K333" s="32">
        <v>993</v>
      </c>
      <c r="L333" s="32">
        <v>909</v>
      </c>
      <c r="M333" s="32">
        <v>909</v>
      </c>
      <c r="N333" s="40">
        <f t="shared" si="9"/>
        <v>100</v>
      </c>
    </row>
    <row r="334" spans="1:14" ht="21" customHeight="1">
      <c r="A334" s="4"/>
      <c r="B334" s="12" t="s">
        <v>1563</v>
      </c>
      <c r="C334" s="3" t="s">
        <v>388</v>
      </c>
      <c r="D334" s="3" t="s">
        <v>910</v>
      </c>
      <c r="E334" s="12" t="s">
        <v>911</v>
      </c>
      <c r="F334" s="12" t="s">
        <v>912</v>
      </c>
      <c r="G334" s="12" t="s">
        <v>913</v>
      </c>
      <c r="H334" s="12" t="s">
        <v>913</v>
      </c>
      <c r="I334" s="12">
        <v>754</v>
      </c>
      <c r="J334" s="18">
        <v>729</v>
      </c>
      <c r="K334" s="32">
        <v>508</v>
      </c>
      <c r="L334" s="32">
        <v>498</v>
      </c>
      <c r="M334" s="32">
        <v>498</v>
      </c>
      <c r="N334" s="40">
        <f t="shared" si="9"/>
        <v>100</v>
      </c>
    </row>
    <row r="335" spans="1:14" ht="21" customHeight="1">
      <c r="A335" s="4"/>
      <c r="B335" s="12" t="s">
        <v>1564</v>
      </c>
      <c r="C335" s="3" t="s">
        <v>388</v>
      </c>
      <c r="D335" s="3" t="s">
        <v>914</v>
      </c>
      <c r="E335" s="12" t="s">
        <v>915</v>
      </c>
      <c r="F335" s="12" t="s">
        <v>916</v>
      </c>
      <c r="G335" s="12" t="s">
        <v>917</v>
      </c>
      <c r="H335" s="12" t="s">
        <v>917</v>
      </c>
      <c r="I335" s="12">
        <v>300</v>
      </c>
      <c r="J335" s="18">
        <v>179</v>
      </c>
      <c r="K335" s="32">
        <v>156</v>
      </c>
      <c r="L335" s="32">
        <v>144</v>
      </c>
      <c r="M335" s="32">
        <v>76</v>
      </c>
      <c r="N335" s="40">
        <f t="shared" si="9"/>
        <v>52.77777777777778</v>
      </c>
    </row>
    <row r="336" spans="1:14" ht="21" customHeight="1">
      <c r="A336" s="4"/>
      <c r="B336" s="12" t="s">
        <v>1565</v>
      </c>
      <c r="C336" s="3" t="s">
        <v>388</v>
      </c>
      <c r="D336" s="3" t="s">
        <v>918</v>
      </c>
      <c r="E336" s="12" t="s">
        <v>919</v>
      </c>
      <c r="F336" s="12" t="s">
        <v>920</v>
      </c>
      <c r="G336" s="12" t="s">
        <v>920</v>
      </c>
      <c r="H336" s="12" t="s">
        <v>920</v>
      </c>
      <c r="I336" s="12">
        <v>270</v>
      </c>
      <c r="J336" s="18">
        <v>157</v>
      </c>
      <c r="K336" s="32">
        <v>151</v>
      </c>
      <c r="L336" s="32">
        <v>143</v>
      </c>
      <c r="M336" s="32">
        <v>58</v>
      </c>
      <c r="N336" s="40">
        <f t="shared" si="9"/>
        <v>40.55944055944056</v>
      </c>
    </row>
    <row r="337" spans="1:14" ht="21" customHeight="1">
      <c r="A337" s="4"/>
      <c r="B337" s="12" t="s">
        <v>1566</v>
      </c>
      <c r="C337" s="3" t="s">
        <v>388</v>
      </c>
      <c r="D337" s="3" t="s">
        <v>34</v>
      </c>
      <c r="E337" s="12" t="s">
        <v>34</v>
      </c>
      <c r="F337" s="12" t="s">
        <v>921</v>
      </c>
      <c r="G337" s="12" t="s">
        <v>921</v>
      </c>
      <c r="H337" s="12" t="s">
        <v>921</v>
      </c>
      <c r="I337" s="12">
        <v>65</v>
      </c>
      <c r="J337" s="18">
        <v>63</v>
      </c>
      <c r="K337" s="32">
        <v>63</v>
      </c>
      <c r="L337" s="32">
        <v>64</v>
      </c>
      <c r="M337" s="32">
        <v>64</v>
      </c>
      <c r="N337" s="40">
        <f t="shared" si="9"/>
        <v>100</v>
      </c>
    </row>
    <row r="338" spans="1:14" ht="39.75" customHeight="1">
      <c r="A338" s="4"/>
      <c r="B338" s="29" t="s">
        <v>922</v>
      </c>
      <c r="C338" s="7" t="s">
        <v>923</v>
      </c>
      <c r="D338" s="7" t="s">
        <v>924</v>
      </c>
      <c r="E338" s="7" t="s">
        <v>925</v>
      </c>
      <c r="F338" s="7" t="s">
        <v>925</v>
      </c>
      <c r="G338" s="7" t="s">
        <v>925</v>
      </c>
      <c r="H338" s="7" t="s">
        <v>925</v>
      </c>
      <c r="I338" s="7">
        <v>23.1</v>
      </c>
      <c r="J338" s="23">
        <v>23.1</v>
      </c>
      <c r="K338" s="23">
        <v>23.1</v>
      </c>
      <c r="L338" s="23">
        <v>23.1</v>
      </c>
      <c r="M338" s="23">
        <v>23.1</v>
      </c>
      <c r="N338" s="40">
        <f t="shared" si="9"/>
        <v>100</v>
      </c>
    </row>
    <row r="339" spans="1:14" ht="18" customHeight="1">
      <c r="A339" s="4"/>
      <c r="B339" s="29" t="s">
        <v>926</v>
      </c>
      <c r="C339" s="3" t="s">
        <v>923</v>
      </c>
      <c r="D339" s="3" t="s">
        <v>927</v>
      </c>
      <c r="E339" s="12" t="s">
        <v>928</v>
      </c>
      <c r="F339" s="12" t="s">
        <v>928</v>
      </c>
      <c r="G339" s="12" t="s">
        <v>928</v>
      </c>
      <c r="H339" s="12" t="s">
        <v>928</v>
      </c>
      <c r="I339" s="12">
        <v>794.256</v>
      </c>
      <c r="J339" s="42">
        <v>794.256</v>
      </c>
      <c r="K339" s="63">
        <v>794.256</v>
      </c>
      <c r="L339" s="22">
        <v>794.256</v>
      </c>
      <c r="M339" s="22">
        <v>794.3</v>
      </c>
      <c r="N339" s="40">
        <f t="shared" si="9"/>
        <v>100.00553977558873</v>
      </c>
    </row>
    <row r="340" spans="1:14" ht="24" customHeight="1">
      <c r="A340" s="4"/>
      <c r="B340" s="29" t="s">
        <v>929</v>
      </c>
      <c r="C340" s="7" t="s">
        <v>923</v>
      </c>
      <c r="D340" s="7" t="s">
        <v>930</v>
      </c>
      <c r="E340" s="7" t="s">
        <v>930</v>
      </c>
      <c r="F340" s="7" t="s">
        <v>930</v>
      </c>
      <c r="G340" s="7" t="s">
        <v>930</v>
      </c>
      <c r="H340" s="7" t="s">
        <v>930</v>
      </c>
      <c r="I340" s="7">
        <v>486</v>
      </c>
      <c r="J340" s="18">
        <v>486</v>
      </c>
      <c r="K340" s="23">
        <v>486</v>
      </c>
      <c r="L340" s="23">
        <v>486</v>
      </c>
      <c r="M340" s="23">
        <v>486</v>
      </c>
      <c r="N340" s="40">
        <f t="shared" si="9"/>
        <v>100</v>
      </c>
    </row>
    <row r="341" spans="1:14" ht="22.5" customHeight="1">
      <c r="A341" s="4"/>
      <c r="B341" s="29" t="s">
        <v>1524</v>
      </c>
      <c r="C341" s="7" t="s">
        <v>614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18">
        <v>363</v>
      </c>
      <c r="K341" s="32">
        <v>381</v>
      </c>
      <c r="L341" s="32">
        <v>350</v>
      </c>
      <c r="M341" s="32">
        <v>400</v>
      </c>
      <c r="N341" s="40">
        <f t="shared" si="9"/>
        <v>114.28571428571428</v>
      </c>
    </row>
    <row r="342" spans="1:14" ht="24" customHeight="1">
      <c r="A342" s="4"/>
      <c r="B342" s="29" t="s">
        <v>1525</v>
      </c>
      <c r="C342" s="7" t="s">
        <v>614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18">
        <v>65</v>
      </c>
      <c r="K342" s="18">
        <v>65</v>
      </c>
      <c r="L342" s="18">
        <v>70</v>
      </c>
      <c r="M342" s="18">
        <v>100</v>
      </c>
      <c r="N342" s="40">
        <f t="shared" si="9"/>
        <v>142.85714285714286</v>
      </c>
    </row>
    <row r="343" spans="1:14" ht="36.75" customHeight="1">
      <c r="A343" s="4"/>
      <c r="B343" s="29" t="s">
        <v>1557</v>
      </c>
      <c r="C343" s="7" t="s">
        <v>1558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1</v>
      </c>
      <c r="J343" s="18">
        <v>1</v>
      </c>
      <c r="K343" s="18">
        <v>1</v>
      </c>
      <c r="L343" s="18">
        <v>1</v>
      </c>
      <c r="M343" s="18">
        <v>1</v>
      </c>
      <c r="N343" s="40">
        <f t="shared" si="9"/>
        <v>100</v>
      </c>
    </row>
    <row r="344" spans="1:14" ht="22.5" customHeight="1">
      <c r="A344" s="4"/>
      <c r="B344" s="29" t="s">
        <v>1571</v>
      </c>
      <c r="C344" s="7" t="s">
        <v>1558</v>
      </c>
      <c r="D344" s="7">
        <v>0</v>
      </c>
      <c r="E344" s="7">
        <v>0</v>
      </c>
      <c r="F344" s="7">
        <v>4</v>
      </c>
      <c r="G344" s="7">
        <v>4</v>
      </c>
      <c r="H344" s="7">
        <v>4</v>
      </c>
      <c r="I344" s="7">
        <v>4</v>
      </c>
      <c r="J344" s="18">
        <v>4</v>
      </c>
      <c r="K344" s="18">
        <v>4</v>
      </c>
      <c r="L344" s="18">
        <v>5</v>
      </c>
      <c r="M344" s="18">
        <v>5</v>
      </c>
      <c r="N344" s="40">
        <f t="shared" si="9"/>
        <v>100</v>
      </c>
    </row>
    <row r="345" spans="1:14" ht="21.75" customHeight="1">
      <c r="A345" s="4"/>
      <c r="B345" s="29" t="s">
        <v>1559</v>
      </c>
      <c r="C345" s="7" t="s">
        <v>1558</v>
      </c>
      <c r="D345" s="7">
        <v>0</v>
      </c>
      <c r="E345" s="7">
        <v>0</v>
      </c>
      <c r="F345" s="7">
        <v>7</v>
      </c>
      <c r="G345" s="7">
        <v>7</v>
      </c>
      <c r="H345" s="7">
        <v>8</v>
      </c>
      <c r="I345" s="7">
        <v>8</v>
      </c>
      <c r="J345" s="18">
        <v>8</v>
      </c>
      <c r="K345" s="18">
        <v>9</v>
      </c>
      <c r="L345" s="18">
        <v>9</v>
      </c>
      <c r="M345" s="18">
        <v>9</v>
      </c>
      <c r="N345" s="40">
        <f t="shared" si="9"/>
        <v>100</v>
      </c>
    </row>
    <row r="346" spans="1:14" ht="17.25" customHeight="1">
      <c r="A346" s="4"/>
      <c r="B346" s="29" t="s">
        <v>1567</v>
      </c>
      <c r="C346" s="7" t="s">
        <v>1558</v>
      </c>
      <c r="D346" s="7">
        <v>0</v>
      </c>
      <c r="E346" s="7">
        <v>0</v>
      </c>
      <c r="F346" s="7">
        <v>7</v>
      </c>
      <c r="G346" s="7">
        <v>7</v>
      </c>
      <c r="H346" s="7">
        <v>11</v>
      </c>
      <c r="I346" s="7">
        <v>12</v>
      </c>
      <c r="J346" s="18">
        <v>12</v>
      </c>
      <c r="K346" s="18">
        <v>13</v>
      </c>
      <c r="L346" s="18">
        <v>13</v>
      </c>
      <c r="M346" s="18">
        <v>13</v>
      </c>
      <c r="N346" s="40">
        <f t="shared" si="9"/>
        <v>100</v>
      </c>
    </row>
    <row r="347" spans="1:14" ht="24" customHeight="1">
      <c r="A347" s="70" t="s">
        <v>931</v>
      </c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2"/>
    </row>
    <row r="348" spans="1:14" ht="19.5" customHeight="1">
      <c r="A348" s="4" t="s">
        <v>932</v>
      </c>
      <c r="B348" s="21" t="s">
        <v>933</v>
      </c>
      <c r="C348" s="24"/>
      <c r="D348" s="24"/>
      <c r="E348" s="12"/>
      <c r="F348" s="12"/>
      <c r="G348" s="12"/>
      <c r="H348" s="12"/>
      <c r="I348" s="12"/>
      <c r="J348" s="10"/>
      <c r="K348" s="4"/>
      <c r="L348" s="4"/>
      <c r="M348" s="4"/>
      <c r="N348" s="40"/>
    </row>
    <row r="349" spans="1:14" ht="36.75" customHeight="1">
      <c r="A349" s="4"/>
      <c r="B349" s="21" t="s">
        <v>1578</v>
      </c>
      <c r="C349" s="7" t="s">
        <v>388</v>
      </c>
      <c r="D349" s="7">
        <v>0</v>
      </c>
      <c r="E349" s="7">
        <v>0</v>
      </c>
      <c r="F349" s="7">
        <v>0</v>
      </c>
      <c r="G349" s="7" t="s">
        <v>208</v>
      </c>
      <c r="H349" s="7" t="s">
        <v>208</v>
      </c>
      <c r="I349" s="20">
        <v>1</v>
      </c>
      <c r="J349" s="8">
        <v>1</v>
      </c>
      <c r="K349" s="8">
        <v>2</v>
      </c>
      <c r="L349" s="8">
        <v>2</v>
      </c>
      <c r="M349" s="8">
        <v>3</v>
      </c>
      <c r="N349" s="40">
        <f aca="true" t="shared" si="10" ref="N349:N354">M349/L349*100</f>
        <v>150</v>
      </c>
    </row>
    <row r="350" spans="1:14" ht="24" customHeight="1">
      <c r="A350" s="4"/>
      <c r="B350" s="21" t="s">
        <v>934</v>
      </c>
      <c r="C350" s="3" t="s">
        <v>388</v>
      </c>
      <c r="D350" s="7" t="s">
        <v>935</v>
      </c>
      <c r="E350" s="7" t="s">
        <v>935</v>
      </c>
      <c r="F350" s="7" t="s">
        <v>936</v>
      </c>
      <c r="G350" s="7" t="s">
        <v>936</v>
      </c>
      <c r="H350" s="7" t="s">
        <v>936</v>
      </c>
      <c r="I350" s="20">
        <v>32</v>
      </c>
      <c r="J350" s="8">
        <v>32</v>
      </c>
      <c r="K350" s="8">
        <v>32</v>
      </c>
      <c r="L350" s="8">
        <v>32</v>
      </c>
      <c r="M350" s="8">
        <v>18</v>
      </c>
      <c r="N350" s="40">
        <f t="shared" si="10"/>
        <v>56.25</v>
      </c>
    </row>
    <row r="351" spans="1:14" ht="24" customHeight="1">
      <c r="A351" s="4"/>
      <c r="B351" s="21" t="s">
        <v>937</v>
      </c>
      <c r="C351" s="3" t="s">
        <v>388</v>
      </c>
      <c r="D351" s="7" t="s">
        <v>209</v>
      </c>
      <c r="E351" s="7">
        <v>0</v>
      </c>
      <c r="F351" s="7">
        <v>0</v>
      </c>
      <c r="G351" s="7">
        <v>0</v>
      </c>
      <c r="H351" s="7">
        <v>0</v>
      </c>
      <c r="I351" s="20">
        <v>0</v>
      </c>
      <c r="J351" s="8">
        <v>0</v>
      </c>
      <c r="K351" s="8">
        <v>0</v>
      </c>
      <c r="L351" s="8">
        <v>0</v>
      </c>
      <c r="M351" s="8">
        <v>0</v>
      </c>
      <c r="N351" s="40">
        <v>0</v>
      </c>
    </row>
    <row r="352" spans="1:14" ht="24" customHeight="1">
      <c r="A352" s="4"/>
      <c r="B352" s="21" t="s">
        <v>938</v>
      </c>
      <c r="C352" s="3" t="s">
        <v>388</v>
      </c>
      <c r="D352" s="7" t="s">
        <v>132</v>
      </c>
      <c r="E352" s="7" t="s">
        <v>390</v>
      </c>
      <c r="F352" s="7" t="s">
        <v>390</v>
      </c>
      <c r="G352" s="7" t="s">
        <v>390</v>
      </c>
      <c r="H352" s="7" t="s">
        <v>390</v>
      </c>
      <c r="I352" s="20">
        <v>16</v>
      </c>
      <c r="J352" s="8">
        <v>16</v>
      </c>
      <c r="K352" s="8">
        <v>16</v>
      </c>
      <c r="L352" s="8">
        <v>16</v>
      </c>
      <c r="M352" s="8">
        <v>16</v>
      </c>
      <c r="N352" s="40">
        <f t="shared" si="10"/>
        <v>100</v>
      </c>
    </row>
    <row r="353" spans="1:14" ht="24" customHeight="1">
      <c r="A353" s="4"/>
      <c r="B353" s="21" t="s">
        <v>939</v>
      </c>
      <c r="C353" s="3" t="s">
        <v>388</v>
      </c>
      <c r="D353" s="7" t="s">
        <v>188</v>
      </c>
      <c r="E353" s="7" t="s">
        <v>188</v>
      </c>
      <c r="F353" s="7" t="s">
        <v>188</v>
      </c>
      <c r="G353" s="7" t="s">
        <v>188</v>
      </c>
      <c r="H353" s="7" t="s">
        <v>188</v>
      </c>
      <c r="I353" s="20">
        <v>19</v>
      </c>
      <c r="J353" s="8">
        <v>19</v>
      </c>
      <c r="K353" s="8">
        <v>19</v>
      </c>
      <c r="L353" s="18">
        <v>10</v>
      </c>
      <c r="M353" s="18">
        <v>11</v>
      </c>
      <c r="N353" s="40">
        <f t="shared" si="10"/>
        <v>110.00000000000001</v>
      </c>
    </row>
    <row r="354" spans="1:14" ht="24" customHeight="1">
      <c r="A354" s="4"/>
      <c r="B354" s="21" t="s">
        <v>940</v>
      </c>
      <c r="C354" s="3" t="s">
        <v>388</v>
      </c>
      <c r="D354" s="7" t="s">
        <v>543</v>
      </c>
      <c r="E354" s="7" t="s">
        <v>543</v>
      </c>
      <c r="F354" s="7" t="s">
        <v>368</v>
      </c>
      <c r="G354" s="7" t="s">
        <v>368</v>
      </c>
      <c r="H354" s="7" t="s">
        <v>543</v>
      </c>
      <c r="I354" s="20">
        <v>5</v>
      </c>
      <c r="J354" s="8">
        <v>5</v>
      </c>
      <c r="K354" s="8">
        <v>5</v>
      </c>
      <c r="L354" s="18">
        <v>5</v>
      </c>
      <c r="M354" s="18">
        <v>6</v>
      </c>
      <c r="N354" s="40">
        <f t="shared" si="10"/>
        <v>120</v>
      </c>
    </row>
    <row r="355" spans="1:14" ht="24" customHeight="1">
      <c r="A355" s="4"/>
      <c r="B355" s="21" t="s">
        <v>1647</v>
      </c>
      <c r="C355" s="3"/>
      <c r="D355" s="7"/>
      <c r="E355" s="7"/>
      <c r="F355" s="7"/>
      <c r="G355" s="7"/>
      <c r="H355" s="7"/>
      <c r="I355" s="20"/>
      <c r="J355" s="8"/>
      <c r="K355" s="8"/>
      <c r="L355" s="18"/>
      <c r="M355" s="18"/>
      <c r="N355" s="40"/>
    </row>
    <row r="356" spans="1:14" ht="55.5" customHeight="1">
      <c r="A356" s="4"/>
      <c r="B356" s="21" t="s">
        <v>1648</v>
      </c>
      <c r="C356" s="3" t="s">
        <v>388</v>
      </c>
      <c r="D356" s="7"/>
      <c r="E356" s="7"/>
      <c r="F356" s="7"/>
      <c r="G356" s="7"/>
      <c r="H356" s="7"/>
      <c r="I356" s="20"/>
      <c r="J356" s="8"/>
      <c r="K356" s="8"/>
      <c r="L356" s="18" t="s">
        <v>1652</v>
      </c>
      <c r="M356" s="18" t="s">
        <v>1652</v>
      </c>
      <c r="N356" s="40" t="s">
        <v>1674</v>
      </c>
    </row>
    <row r="357" spans="1:14" ht="54.75" customHeight="1">
      <c r="A357" s="4"/>
      <c r="B357" s="21" t="s">
        <v>1649</v>
      </c>
      <c r="C357" s="3" t="s">
        <v>388</v>
      </c>
      <c r="D357" s="7"/>
      <c r="E357" s="7"/>
      <c r="F357" s="7"/>
      <c r="G357" s="7"/>
      <c r="H357" s="7"/>
      <c r="I357" s="20"/>
      <c r="J357" s="8"/>
      <c r="K357" s="8"/>
      <c r="L357" s="18" t="s">
        <v>1653</v>
      </c>
      <c r="M357" s="18" t="s">
        <v>1653</v>
      </c>
      <c r="N357" s="40" t="s">
        <v>1674</v>
      </c>
    </row>
    <row r="358" spans="1:14" ht="24" customHeight="1">
      <c r="A358" s="4"/>
      <c r="B358" s="21" t="s">
        <v>1650</v>
      </c>
      <c r="C358" s="3" t="s">
        <v>388</v>
      </c>
      <c r="D358" s="7"/>
      <c r="E358" s="7"/>
      <c r="F358" s="7"/>
      <c r="G358" s="7"/>
      <c r="H358" s="7"/>
      <c r="I358" s="20"/>
      <c r="J358" s="8"/>
      <c r="K358" s="8"/>
      <c r="L358" s="18">
        <v>3</v>
      </c>
      <c r="M358" s="18">
        <v>3</v>
      </c>
      <c r="N358" s="40">
        <f>M358/L358*100</f>
        <v>100</v>
      </c>
    </row>
    <row r="359" spans="1:14" ht="24" customHeight="1">
      <c r="A359" s="4"/>
      <c r="B359" s="21" t="s">
        <v>1651</v>
      </c>
      <c r="C359" s="3" t="s">
        <v>388</v>
      </c>
      <c r="D359" s="7"/>
      <c r="E359" s="7"/>
      <c r="F359" s="7"/>
      <c r="G359" s="7"/>
      <c r="H359" s="7"/>
      <c r="I359" s="20"/>
      <c r="J359" s="8"/>
      <c r="K359" s="8"/>
      <c r="L359" s="18">
        <v>1</v>
      </c>
      <c r="M359" s="18">
        <v>1</v>
      </c>
      <c r="N359" s="40">
        <f>M359/L359*100</f>
        <v>100</v>
      </c>
    </row>
    <row r="360" spans="1:14" ht="24" customHeight="1">
      <c r="A360" s="4"/>
      <c r="B360" s="21" t="s">
        <v>1654</v>
      </c>
      <c r="C360" s="3" t="s">
        <v>388</v>
      </c>
      <c r="D360" s="7"/>
      <c r="E360" s="7"/>
      <c r="F360" s="7"/>
      <c r="G360" s="7"/>
      <c r="H360" s="7"/>
      <c r="I360" s="20"/>
      <c r="J360" s="8"/>
      <c r="K360" s="8"/>
      <c r="L360" s="18">
        <v>10</v>
      </c>
      <c r="M360" s="18">
        <v>10</v>
      </c>
      <c r="N360" s="40">
        <f>M360/L360*100</f>
        <v>100</v>
      </c>
    </row>
    <row r="361" spans="1:14" ht="42" customHeight="1">
      <c r="A361" s="4"/>
      <c r="B361" s="21" t="s">
        <v>1655</v>
      </c>
      <c r="C361" s="7" t="s">
        <v>678</v>
      </c>
      <c r="D361" s="7" t="s">
        <v>942</v>
      </c>
      <c r="E361" s="7" t="s">
        <v>943</v>
      </c>
      <c r="F361" s="7" t="s">
        <v>944</v>
      </c>
      <c r="G361" s="7" t="s">
        <v>945</v>
      </c>
      <c r="H361" s="7" t="s">
        <v>549</v>
      </c>
      <c r="I361" s="20">
        <v>99.4</v>
      </c>
      <c r="J361" s="9">
        <v>87</v>
      </c>
      <c r="K361" s="9">
        <v>100</v>
      </c>
      <c r="L361" s="23">
        <v>315</v>
      </c>
      <c r="M361" s="23">
        <v>448</v>
      </c>
      <c r="N361" s="40">
        <f>M361/L361*100</f>
        <v>142.22222222222223</v>
      </c>
    </row>
    <row r="362" spans="1:14" ht="23.25" customHeight="1">
      <c r="A362" s="70" t="s">
        <v>946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2"/>
    </row>
    <row r="363" spans="1:14" ht="24" customHeight="1">
      <c r="A363" s="4" t="s">
        <v>947</v>
      </c>
      <c r="B363" s="21" t="s">
        <v>948</v>
      </c>
      <c r="C363" s="3" t="s">
        <v>388</v>
      </c>
      <c r="D363" s="7" t="s">
        <v>208</v>
      </c>
      <c r="E363" s="7" t="s">
        <v>208</v>
      </c>
      <c r="F363" s="7" t="s">
        <v>208</v>
      </c>
      <c r="G363" s="7" t="s">
        <v>208</v>
      </c>
      <c r="H363" s="7" t="s">
        <v>208</v>
      </c>
      <c r="I363" s="7">
        <v>1</v>
      </c>
      <c r="J363" s="8">
        <v>2</v>
      </c>
      <c r="K363" s="8">
        <v>2</v>
      </c>
      <c r="L363" s="8">
        <v>1</v>
      </c>
      <c r="M363" s="8">
        <v>0</v>
      </c>
      <c r="N363" s="40">
        <f aca="true" t="shared" si="11" ref="N363:N376">M363/L363*100</f>
        <v>0</v>
      </c>
    </row>
    <row r="364" spans="1:14" ht="24" customHeight="1">
      <c r="A364" s="4" t="s">
        <v>949</v>
      </c>
      <c r="B364" s="21" t="s">
        <v>950</v>
      </c>
      <c r="C364" s="3" t="s">
        <v>951</v>
      </c>
      <c r="D364" s="7" t="s">
        <v>952</v>
      </c>
      <c r="E364" s="7" t="s">
        <v>953</v>
      </c>
      <c r="F364" s="7" t="s">
        <v>954</v>
      </c>
      <c r="G364" s="7" t="s">
        <v>955</v>
      </c>
      <c r="H364" s="7" t="s">
        <v>956</v>
      </c>
      <c r="I364" s="7">
        <v>9788.2</v>
      </c>
      <c r="J364" s="9">
        <v>9670.4</v>
      </c>
      <c r="K364" s="9">
        <v>8023.2</v>
      </c>
      <c r="L364" s="9">
        <v>7148.7</v>
      </c>
      <c r="M364" s="9">
        <f>SUM(M365:M375)</f>
        <v>3433.0999999999995</v>
      </c>
      <c r="N364" s="40">
        <f t="shared" si="11"/>
        <v>48.024116272888776</v>
      </c>
    </row>
    <row r="365" spans="1:14" ht="24" customHeight="1">
      <c r="A365" s="4"/>
      <c r="B365" s="21" t="s">
        <v>957</v>
      </c>
      <c r="C365" s="3" t="s">
        <v>951</v>
      </c>
      <c r="D365" s="7" t="s">
        <v>958</v>
      </c>
      <c r="E365" s="7" t="s">
        <v>959</v>
      </c>
      <c r="F365" s="7" t="s">
        <v>960</v>
      </c>
      <c r="G365" s="7">
        <v>0</v>
      </c>
      <c r="H365" s="7">
        <v>0</v>
      </c>
      <c r="I365" s="7">
        <v>0</v>
      </c>
      <c r="J365" s="8">
        <v>0</v>
      </c>
      <c r="K365" s="8">
        <v>0</v>
      </c>
      <c r="L365" s="8">
        <v>0</v>
      </c>
      <c r="M365" s="8">
        <v>0</v>
      </c>
      <c r="N365" s="40">
        <v>0</v>
      </c>
    </row>
    <row r="366" spans="1:14" ht="24" customHeight="1">
      <c r="A366" s="4"/>
      <c r="B366" s="21" t="s">
        <v>961</v>
      </c>
      <c r="C366" s="3" t="s">
        <v>951</v>
      </c>
      <c r="D366" s="7" t="s">
        <v>962</v>
      </c>
      <c r="E366" s="7" t="s">
        <v>963</v>
      </c>
      <c r="F366" s="7" t="s">
        <v>964</v>
      </c>
      <c r="G366" s="7" t="s">
        <v>965</v>
      </c>
      <c r="H366" s="7" t="s">
        <v>966</v>
      </c>
      <c r="I366" s="7">
        <v>0</v>
      </c>
      <c r="J366" s="8">
        <v>0</v>
      </c>
      <c r="K366" s="8">
        <v>0</v>
      </c>
      <c r="L366" s="8">
        <v>0</v>
      </c>
      <c r="M366" s="8">
        <v>0</v>
      </c>
      <c r="N366" s="40">
        <v>0</v>
      </c>
    </row>
    <row r="367" spans="1:14" ht="24" customHeight="1">
      <c r="A367" s="4"/>
      <c r="B367" s="21" t="s">
        <v>967</v>
      </c>
      <c r="C367" s="3" t="s">
        <v>951</v>
      </c>
      <c r="D367" s="7" t="s">
        <v>968</v>
      </c>
      <c r="E367" s="7" t="s">
        <v>969</v>
      </c>
      <c r="F367" s="7" t="s">
        <v>970</v>
      </c>
      <c r="G367" s="7" t="s">
        <v>971</v>
      </c>
      <c r="H367" s="7" t="s">
        <v>972</v>
      </c>
      <c r="I367" s="7">
        <v>1125.7</v>
      </c>
      <c r="J367" s="9">
        <v>1326.4</v>
      </c>
      <c r="K367" s="9">
        <v>185.8</v>
      </c>
      <c r="L367" s="9">
        <v>0</v>
      </c>
      <c r="M367" s="9">
        <v>0</v>
      </c>
      <c r="N367" s="40">
        <v>0</v>
      </c>
    </row>
    <row r="368" spans="1:14" ht="24" customHeight="1">
      <c r="A368" s="4"/>
      <c r="B368" s="21" t="s">
        <v>973</v>
      </c>
      <c r="C368" s="3" t="s">
        <v>951</v>
      </c>
      <c r="D368" s="7" t="s">
        <v>366</v>
      </c>
      <c r="E368" s="7" t="s">
        <v>974</v>
      </c>
      <c r="F368" s="7">
        <v>0</v>
      </c>
      <c r="G368" s="7">
        <v>0</v>
      </c>
      <c r="H368" s="7">
        <v>0</v>
      </c>
      <c r="I368" s="7">
        <v>0</v>
      </c>
      <c r="J368" s="8">
        <v>0</v>
      </c>
      <c r="K368" s="8">
        <v>0</v>
      </c>
      <c r="L368" s="9">
        <v>0</v>
      </c>
      <c r="M368" s="9">
        <v>0</v>
      </c>
      <c r="N368" s="40">
        <v>0</v>
      </c>
    </row>
    <row r="369" spans="1:14" ht="24" customHeight="1">
      <c r="A369" s="4"/>
      <c r="B369" s="21" t="s">
        <v>975</v>
      </c>
      <c r="C369" s="3" t="s">
        <v>951</v>
      </c>
      <c r="D369" s="7" t="s">
        <v>976</v>
      </c>
      <c r="E369" s="7" t="s">
        <v>977</v>
      </c>
      <c r="F369" s="7" t="s">
        <v>978</v>
      </c>
      <c r="G369" s="7" t="s">
        <v>979</v>
      </c>
      <c r="H369" s="7" t="s">
        <v>980</v>
      </c>
      <c r="I369" s="7">
        <v>3641.9</v>
      </c>
      <c r="J369" s="9">
        <v>3724.6</v>
      </c>
      <c r="K369" s="9">
        <v>2329.8</v>
      </c>
      <c r="L369" s="9">
        <v>0</v>
      </c>
      <c r="M369" s="9">
        <v>0</v>
      </c>
      <c r="N369" s="40">
        <v>0</v>
      </c>
    </row>
    <row r="370" spans="1:14" ht="24" customHeight="1">
      <c r="A370" s="4"/>
      <c r="B370" s="21" t="s">
        <v>981</v>
      </c>
      <c r="C370" s="3" t="s">
        <v>951</v>
      </c>
      <c r="D370" s="7" t="s">
        <v>982</v>
      </c>
      <c r="E370" s="7" t="s">
        <v>983</v>
      </c>
      <c r="F370" s="7" t="s">
        <v>984</v>
      </c>
      <c r="G370" s="7" t="s">
        <v>985</v>
      </c>
      <c r="H370" s="7" t="s">
        <v>986</v>
      </c>
      <c r="I370" s="7">
        <v>3609</v>
      </c>
      <c r="J370" s="9">
        <v>3353.4</v>
      </c>
      <c r="K370" s="9">
        <v>5024.2</v>
      </c>
      <c r="L370" s="9">
        <v>6701.3</v>
      </c>
      <c r="M370" s="9">
        <v>3182.7</v>
      </c>
      <c r="N370" s="40">
        <f t="shared" si="11"/>
        <v>47.49376986554847</v>
      </c>
    </row>
    <row r="371" spans="1:14" ht="24" customHeight="1">
      <c r="A371" s="4"/>
      <c r="B371" s="21" t="s">
        <v>987</v>
      </c>
      <c r="C371" s="3" t="s">
        <v>951</v>
      </c>
      <c r="D371" s="7" t="s">
        <v>988</v>
      </c>
      <c r="E371" s="7" t="s">
        <v>989</v>
      </c>
      <c r="F371" s="7" t="s">
        <v>990</v>
      </c>
      <c r="G371" s="7" t="s">
        <v>991</v>
      </c>
      <c r="H371" s="7" t="s">
        <v>992</v>
      </c>
      <c r="I371" s="7">
        <v>136</v>
      </c>
      <c r="J371" s="9">
        <v>230.9</v>
      </c>
      <c r="K371" s="9">
        <v>149.1</v>
      </c>
      <c r="L371" s="9">
        <v>150</v>
      </c>
      <c r="M371" s="9">
        <v>72.6</v>
      </c>
      <c r="N371" s="40">
        <f t="shared" si="11"/>
        <v>48.4</v>
      </c>
    </row>
    <row r="372" spans="1:14" ht="24" customHeight="1">
      <c r="A372" s="4"/>
      <c r="B372" s="21" t="s">
        <v>993</v>
      </c>
      <c r="C372" s="3" t="s">
        <v>951</v>
      </c>
      <c r="D372" s="7" t="s">
        <v>994</v>
      </c>
      <c r="E372" s="7" t="s">
        <v>995</v>
      </c>
      <c r="F372" s="7" t="s">
        <v>996</v>
      </c>
      <c r="G372" s="7" t="s">
        <v>997</v>
      </c>
      <c r="H372" s="7" t="s">
        <v>998</v>
      </c>
      <c r="I372" s="7">
        <v>475</v>
      </c>
      <c r="J372" s="9">
        <v>595.8</v>
      </c>
      <c r="K372" s="9">
        <v>91.4</v>
      </c>
      <c r="L372" s="9">
        <v>0</v>
      </c>
      <c r="M372" s="9">
        <v>0</v>
      </c>
      <c r="N372" s="40">
        <v>0</v>
      </c>
    </row>
    <row r="373" spans="1:14" ht="24" customHeight="1">
      <c r="A373" s="4"/>
      <c r="B373" s="21" t="s">
        <v>999</v>
      </c>
      <c r="C373" s="3" t="s">
        <v>951</v>
      </c>
      <c r="D373" s="7" t="s">
        <v>1000</v>
      </c>
      <c r="E373" s="7" t="s">
        <v>1001</v>
      </c>
      <c r="F373" s="7" t="s">
        <v>1002</v>
      </c>
      <c r="G373" s="7" t="s">
        <v>1003</v>
      </c>
      <c r="H373" s="7" t="s">
        <v>1004</v>
      </c>
      <c r="I373" s="7">
        <v>800.6</v>
      </c>
      <c r="J373" s="9">
        <v>395.1</v>
      </c>
      <c r="K373" s="9">
        <v>236.9</v>
      </c>
      <c r="L373" s="9">
        <v>273.8</v>
      </c>
      <c r="M373" s="9">
        <v>169.6</v>
      </c>
      <c r="N373" s="40">
        <f t="shared" si="11"/>
        <v>61.94302410518626</v>
      </c>
    </row>
    <row r="374" spans="1:14" ht="24" customHeight="1">
      <c r="A374" s="4"/>
      <c r="B374" s="21" t="s">
        <v>1005</v>
      </c>
      <c r="C374" s="3" t="s">
        <v>951</v>
      </c>
      <c r="D374" s="7">
        <v>0</v>
      </c>
      <c r="E374" s="7" t="s">
        <v>346</v>
      </c>
      <c r="F374" s="7">
        <v>0</v>
      </c>
      <c r="G374" s="7">
        <v>0</v>
      </c>
      <c r="H374" s="7" t="s">
        <v>1006</v>
      </c>
      <c r="I374" s="7">
        <v>0</v>
      </c>
      <c r="J374" s="9">
        <v>44.2</v>
      </c>
      <c r="K374" s="9">
        <v>6</v>
      </c>
      <c r="L374" s="9">
        <v>23.6</v>
      </c>
      <c r="M374" s="9">
        <v>8.2</v>
      </c>
      <c r="N374" s="40">
        <f t="shared" si="11"/>
        <v>34.7457627118644</v>
      </c>
    </row>
    <row r="375" spans="1:16" ht="24" customHeight="1">
      <c r="A375" s="4"/>
      <c r="B375" s="21" t="s">
        <v>1007</v>
      </c>
      <c r="C375" s="3" t="s">
        <v>951</v>
      </c>
      <c r="D375" s="7" t="s">
        <v>1008</v>
      </c>
      <c r="E375" s="7" t="s">
        <v>1009</v>
      </c>
      <c r="F375" s="7">
        <v>0</v>
      </c>
      <c r="G375" s="7">
        <v>0</v>
      </c>
      <c r="H375" s="7">
        <v>0</v>
      </c>
      <c r="I375" s="7">
        <v>0</v>
      </c>
      <c r="J375" s="9">
        <v>0</v>
      </c>
      <c r="K375" s="9">
        <v>0</v>
      </c>
      <c r="L375" s="9">
        <v>0</v>
      </c>
      <c r="M375" s="9">
        <v>0</v>
      </c>
      <c r="N375" s="40">
        <v>0</v>
      </c>
      <c r="P375" s="45"/>
    </row>
    <row r="376" spans="1:14" ht="24" customHeight="1">
      <c r="A376" s="4"/>
      <c r="B376" s="21" t="s">
        <v>1010</v>
      </c>
      <c r="C376" s="3" t="s">
        <v>951</v>
      </c>
      <c r="D376" s="7" t="s">
        <v>1011</v>
      </c>
      <c r="E376" s="7" t="s">
        <v>1012</v>
      </c>
      <c r="F376" s="7" t="s">
        <v>1013</v>
      </c>
      <c r="G376" s="7" t="s">
        <v>1014</v>
      </c>
      <c r="H376" s="7" t="s">
        <v>1015</v>
      </c>
      <c r="I376" s="7">
        <v>3628.6</v>
      </c>
      <c r="J376" s="9">
        <v>3463.1</v>
      </c>
      <c r="K376" s="9">
        <v>4976.2</v>
      </c>
      <c r="L376" s="9">
        <v>5635.7</v>
      </c>
      <c r="M376" s="9">
        <v>2437</v>
      </c>
      <c r="N376" s="40">
        <f t="shared" si="11"/>
        <v>43.24218819312597</v>
      </c>
    </row>
    <row r="377" spans="1:14" ht="21" customHeight="1">
      <c r="A377" s="70" t="s">
        <v>1016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2"/>
    </row>
    <row r="378" spans="1:14" ht="18" customHeight="1">
      <c r="A378" s="4" t="s">
        <v>1017</v>
      </c>
      <c r="B378" s="21" t="s">
        <v>452</v>
      </c>
      <c r="C378" s="24"/>
      <c r="D378" s="24"/>
      <c r="E378" s="25"/>
      <c r="F378" s="25"/>
      <c r="G378" s="25"/>
      <c r="H378" s="25"/>
      <c r="I378" s="25"/>
      <c r="J378" s="10"/>
      <c r="K378" s="4"/>
      <c r="L378" s="4"/>
      <c r="M378" s="4"/>
      <c r="N378" s="40"/>
    </row>
    <row r="379" spans="1:14" ht="36.75" customHeight="1">
      <c r="A379" s="4"/>
      <c r="B379" s="21" t="s">
        <v>1018</v>
      </c>
      <c r="C379" s="7" t="s">
        <v>388</v>
      </c>
      <c r="D379" s="7" t="s">
        <v>208</v>
      </c>
      <c r="E379" s="7" t="s">
        <v>208</v>
      </c>
      <c r="F379" s="7" t="s">
        <v>208</v>
      </c>
      <c r="G379" s="7" t="s">
        <v>208</v>
      </c>
      <c r="H379" s="7" t="s">
        <v>208</v>
      </c>
      <c r="I379" s="7">
        <v>1</v>
      </c>
      <c r="J379" s="8">
        <v>1</v>
      </c>
      <c r="K379" s="8">
        <v>1</v>
      </c>
      <c r="L379" s="8">
        <v>1</v>
      </c>
      <c r="M379" s="8">
        <v>1</v>
      </c>
      <c r="N379" s="40">
        <f aca="true" t="shared" si="12" ref="N379:N385">M379/L379*100</f>
        <v>100</v>
      </c>
    </row>
    <row r="380" spans="1:14" ht="24.75" customHeight="1">
      <c r="A380" s="4"/>
      <c r="B380" s="21" t="s">
        <v>1019</v>
      </c>
      <c r="C380" s="3" t="s">
        <v>388</v>
      </c>
      <c r="D380" s="7" t="s">
        <v>208</v>
      </c>
      <c r="E380" s="7" t="s">
        <v>208</v>
      </c>
      <c r="F380" s="7" t="s">
        <v>208</v>
      </c>
      <c r="G380" s="7">
        <v>0</v>
      </c>
      <c r="H380" s="7">
        <v>0</v>
      </c>
      <c r="I380" s="7">
        <v>0</v>
      </c>
      <c r="J380" s="8">
        <v>0</v>
      </c>
      <c r="K380" s="7">
        <v>0</v>
      </c>
      <c r="L380" s="7">
        <v>0</v>
      </c>
      <c r="M380" s="7">
        <v>0</v>
      </c>
      <c r="N380" s="40">
        <v>0</v>
      </c>
    </row>
    <row r="381" spans="1:14" ht="23.25" customHeight="1">
      <c r="A381" s="4"/>
      <c r="B381" s="4" t="s">
        <v>1610</v>
      </c>
      <c r="D381" s="48"/>
      <c r="E381" s="48"/>
      <c r="F381" s="48"/>
      <c r="G381" s="48"/>
      <c r="H381" s="48"/>
      <c r="I381" s="48"/>
      <c r="J381" s="48"/>
      <c r="K381" s="8"/>
      <c r="L381" s="9"/>
      <c r="M381" s="9"/>
      <c r="N381" s="40"/>
    </row>
    <row r="382" spans="1:14" ht="20.25" customHeight="1">
      <c r="A382" s="4"/>
      <c r="B382" s="4" t="s">
        <v>1611</v>
      </c>
      <c r="C382" s="3"/>
      <c r="D382" s="7"/>
      <c r="E382" s="7"/>
      <c r="F382" s="7"/>
      <c r="G382" s="7"/>
      <c r="H382" s="7"/>
      <c r="I382" s="7"/>
      <c r="J382" s="8"/>
      <c r="K382" s="8"/>
      <c r="L382" s="9"/>
      <c r="M382" s="9"/>
      <c r="N382" s="40"/>
    </row>
    <row r="383" spans="1:14" ht="27.75" customHeight="1">
      <c r="A383" s="4"/>
      <c r="B383" s="4" t="s">
        <v>1612</v>
      </c>
      <c r="C383" s="7" t="s">
        <v>1020</v>
      </c>
      <c r="D383" s="7" t="s">
        <v>1021</v>
      </c>
      <c r="E383" s="7" t="s">
        <v>606</v>
      </c>
      <c r="F383" s="7" t="s">
        <v>1022</v>
      </c>
      <c r="G383" s="7" t="s">
        <v>1023</v>
      </c>
      <c r="H383" s="7" t="s">
        <v>1024</v>
      </c>
      <c r="I383" s="7">
        <v>2420</v>
      </c>
      <c r="J383" s="8">
        <v>2387</v>
      </c>
      <c r="K383" s="8">
        <v>2440</v>
      </c>
      <c r="L383" s="8">
        <v>2450</v>
      </c>
      <c r="M383" s="8">
        <v>2300</v>
      </c>
      <c r="N383" s="40">
        <f t="shared" si="12"/>
        <v>93.87755102040816</v>
      </c>
    </row>
    <row r="384" spans="1:14" ht="27.75" customHeight="1">
      <c r="A384" s="4"/>
      <c r="B384" s="4" t="s">
        <v>1613</v>
      </c>
      <c r="C384" s="7" t="s">
        <v>1020</v>
      </c>
      <c r="D384" s="7" t="s">
        <v>1021</v>
      </c>
      <c r="E384" s="7" t="s">
        <v>606</v>
      </c>
      <c r="F384" s="7" t="s">
        <v>1022</v>
      </c>
      <c r="G384" s="7" t="s">
        <v>1023</v>
      </c>
      <c r="H384" s="7" t="s">
        <v>1024</v>
      </c>
      <c r="I384" s="7">
        <v>2420</v>
      </c>
      <c r="J384" s="8">
        <v>2387</v>
      </c>
      <c r="K384" s="8">
        <v>2390</v>
      </c>
      <c r="L384" s="8">
        <v>2320</v>
      </c>
      <c r="M384" s="8">
        <v>2300</v>
      </c>
      <c r="N384" s="40">
        <f t="shared" si="12"/>
        <v>99.13793103448276</v>
      </c>
    </row>
    <row r="385" spans="1:14" ht="24.75" customHeight="1">
      <c r="A385" s="4"/>
      <c r="B385" s="4" t="s">
        <v>1614</v>
      </c>
      <c r="C385" s="3" t="s">
        <v>1020</v>
      </c>
      <c r="D385" s="7" t="s">
        <v>1025</v>
      </c>
      <c r="E385" s="7" t="s">
        <v>1026</v>
      </c>
      <c r="F385" s="7" t="s">
        <v>1027</v>
      </c>
      <c r="G385" s="7" t="s">
        <v>1028</v>
      </c>
      <c r="H385" s="7" t="s">
        <v>1029</v>
      </c>
      <c r="I385" s="7">
        <v>251680</v>
      </c>
      <c r="J385" s="8">
        <v>248248</v>
      </c>
      <c r="K385" s="8">
        <v>251160</v>
      </c>
      <c r="L385" s="8">
        <v>182820</v>
      </c>
      <c r="M385" s="8">
        <v>119600</v>
      </c>
      <c r="N385" s="40">
        <f t="shared" si="12"/>
        <v>65.41953834372607</v>
      </c>
    </row>
    <row r="386" spans="1:14" ht="18" customHeight="1">
      <c r="A386" s="70" t="s">
        <v>1030</v>
      </c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2"/>
    </row>
    <row r="387" spans="1:14" ht="27.75" customHeight="1">
      <c r="A387" s="4" t="s">
        <v>1031</v>
      </c>
      <c r="B387" s="4" t="s">
        <v>1032</v>
      </c>
      <c r="C387" s="3" t="s">
        <v>1033</v>
      </c>
      <c r="D387" s="7" t="s">
        <v>1034</v>
      </c>
      <c r="E387" s="7" t="s">
        <v>1035</v>
      </c>
      <c r="F387" s="7" t="s">
        <v>1036</v>
      </c>
      <c r="G387" s="7" t="s">
        <v>1037</v>
      </c>
      <c r="H387" s="7" t="s">
        <v>1038</v>
      </c>
      <c r="I387" s="20">
        <f>I388+I389</f>
        <v>425.8</v>
      </c>
      <c r="J387" s="10">
        <v>221.12</v>
      </c>
      <c r="K387" s="9">
        <v>297.4</v>
      </c>
      <c r="L387" s="9">
        <f>L388+L389</f>
        <v>235.1</v>
      </c>
      <c r="M387" s="9">
        <v>121.3</v>
      </c>
      <c r="N387" s="40">
        <f aca="true" t="shared" si="13" ref="N387:N393">M387/L387*100</f>
        <v>51.59506592939175</v>
      </c>
    </row>
    <row r="388" spans="1:14" ht="27.75" customHeight="1">
      <c r="A388" s="4"/>
      <c r="B388" s="4" t="s">
        <v>1039</v>
      </c>
      <c r="C388" s="3" t="s">
        <v>1033</v>
      </c>
      <c r="D388" s="7" t="s">
        <v>964</v>
      </c>
      <c r="E388" s="7" t="s">
        <v>1040</v>
      </c>
      <c r="F388" s="7" t="s">
        <v>1041</v>
      </c>
      <c r="G388" s="7" t="s">
        <v>1042</v>
      </c>
      <c r="H388" s="7" t="s">
        <v>1043</v>
      </c>
      <c r="I388" s="20">
        <v>37.7</v>
      </c>
      <c r="J388" s="10">
        <v>60.6</v>
      </c>
      <c r="K388" s="9">
        <v>0.7</v>
      </c>
      <c r="L388" s="9">
        <v>48.6</v>
      </c>
      <c r="M388" s="9">
        <v>23.3</v>
      </c>
      <c r="N388" s="40">
        <f t="shared" si="13"/>
        <v>47.94238683127572</v>
      </c>
    </row>
    <row r="389" spans="1:14" ht="27.75" customHeight="1">
      <c r="A389" s="4" t="s">
        <v>28</v>
      </c>
      <c r="B389" s="4" t="s">
        <v>1044</v>
      </c>
      <c r="C389" s="3" t="s">
        <v>1045</v>
      </c>
      <c r="D389" s="7" t="s">
        <v>1046</v>
      </c>
      <c r="E389" s="7" t="s">
        <v>1047</v>
      </c>
      <c r="F389" s="7" t="s">
        <v>1048</v>
      </c>
      <c r="G389" s="7" t="s">
        <v>1049</v>
      </c>
      <c r="H389" s="7" t="s">
        <v>1050</v>
      </c>
      <c r="I389" s="20">
        <v>388.1</v>
      </c>
      <c r="J389" s="10">
        <v>160.52</v>
      </c>
      <c r="K389" s="9">
        <v>296.728</v>
      </c>
      <c r="L389" s="9">
        <v>186.5</v>
      </c>
      <c r="M389" s="9">
        <v>98</v>
      </c>
      <c r="N389" s="40">
        <f t="shared" si="13"/>
        <v>52.54691689008043</v>
      </c>
    </row>
    <row r="390" spans="1:14" ht="27.75" customHeight="1">
      <c r="A390" s="4"/>
      <c r="B390" s="4" t="s">
        <v>1051</v>
      </c>
      <c r="C390" s="3" t="s">
        <v>1052</v>
      </c>
      <c r="D390" s="7" t="s">
        <v>1053</v>
      </c>
      <c r="E390" s="7" t="s">
        <v>1054</v>
      </c>
      <c r="F390" s="7" t="s">
        <v>1055</v>
      </c>
      <c r="G390" s="7" t="s">
        <v>1056</v>
      </c>
      <c r="H390" s="7" t="s">
        <v>1057</v>
      </c>
      <c r="I390" s="20">
        <f>I391+I392</f>
        <v>5907.3</v>
      </c>
      <c r="J390" s="10">
        <v>3986.39</v>
      </c>
      <c r="K390" s="9">
        <v>4000.7</v>
      </c>
      <c r="L390" s="9">
        <f>L391+L392</f>
        <v>2252.5</v>
      </c>
      <c r="M390" s="9">
        <f>M391+M392</f>
        <v>1013.7</v>
      </c>
      <c r="N390" s="40">
        <f t="shared" si="13"/>
        <v>45.00332963374029</v>
      </c>
    </row>
    <row r="391" spans="1:14" ht="27.75" customHeight="1">
      <c r="A391" s="4"/>
      <c r="B391" s="4" t="s">
        <v>1039</v>
      </c>
      <c r="C391" s="3" t="s">
        <v>1052</v>
      </c>
      <c r="D391" s="7" t="s">
        <v>1058</v>
      </c>
      <c r="E391" s="7" t="s">
        <v>1059</v>
      </c>
      <c r="F391" s="7" t="s">
        <v>1060</v>
      </c>
      <c r="G391" s="7" t="s">
        <v>1061</v>
      </c>
      <c r="H391" s="7" t="s">
        <v>1062</v>
      </c>
      <c r="I391" s="20">
        <v>761.1</v>
      </c>
      <c r="J391" s="10">
        <v>1212.46</v>
      </c>
      <c r="K391" s="9">
        <v>34</v>
      </c>
      <c r="L391" s="9">
        <v>972</v>
      </c>
      <c r="M391" s="9">
        <v>472</v>
      </c>
      <c r="N391" s="40">
        <f t="shared" si="13"/>
        <v>48.559670781893004</v>
      </c>
    </row>
    <row r="392" spans="1:14" ht="27.75" customHeight="1">
      <c r="A392" s="4"/>
      <c r="B392" s="4" t="s">
        <v>1044</v>
      </c>
      <c r="C392" s="3" t="s">
        <v>1052</v>
      </c>
      <c r="D392" s="7" t="s">
        <v>1063</v>
      </c>
      <c r="E392" s="7" t="s">
        <v>1064</v>
      </c>
      <c r="F392" s="7" t="s">
        <v>1065</v>
      </c>
      <c r="G392" s="7" t="s">
        <v>1066</v>
      </c>
      <c r="H392" s="7" t="s">
        <v>1067</v>
      </c>
      <c r="I392" s="20">
        <v>5146.2</v>
      </c>
      <c r="J392" s="10">
        <v>2773.93</v>
      </c>
      <c r="K392" s="9">
        <v>3966.7</v>
      </c>
      <c r="L392" s="9">
        <v>1280.5</v>
      </c>
      <c r="M392" s="9">
        <v>541.7</v>
      </c>
      <c r="N392" s="40">
        <f t="shared" si="13"/>
        <v>42.3037875829754</v>
      </c>
    </row>
    <row r="393" spans="1:14" ht="42" customHeight="1">
      <c r="A393" s="4"/>
      <c r="B393" s="4" t="s">
        <v>1468</v>
      </c>
      <c r="C393" s="7" t="s">
        <v>1469</v>
      </c>
      <c r="D393" s="7">
        <v>7</v>
      </c>
      <c r="E393" s="7">
        <v>7</v>
      </c>
      <c r="F393" s="7">
        <v>7</v>
      </c>
      <c r="G393" s="7">
        <v>7</v>
      </c>
      <c r="H393" s="7">
        <v>7</v>
      </c>
      <c r="I393" s="7">
        <v>7</v>
      </c>
      <c r="J393" s="8">
        <v>7</v>
      </c>
      <c r="K393" s="8">
        <v>7</v>
      </c>
      <c r="L393" s="8">
        <v>7</v>
      </c>
      <c r="M393" s="8">
        <v>7</v>
      </c>
      <c r="N393" s="40">
        <f t="shared" si="13"/>
        <v>100</v>
      </c>
    </row>
    <row r="394" spans="1:14" ht="19.5" customHeight="1">
      <c r="A394" s="70" t="s">
        <v>1068</v>
      </c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2"/>
    </row>
    <row r="395" spans="1:14" ht="27" customHeight="1">
      <c r="A395" s="4" t="s">
        <v>1069</v>
      </c>
      <c r="B395" s="4" t="s">
        <v>1070</v>
      </c>
      <c r="C395" s="7" t="s">
        <v>388</v>
      </c>
      <c r="D395" s="7" t="s">
        <v>543</v>
      </c>
      <c r="E395" s="7" t="s">
        <v>133</v>
      </c>
      <c r="F395" s="7" t="s">
        <v>133</v>
      </c>
      <c r="G395" s="7" t="s">
        <v>113</v>
      </c>
      <c r="H395" s="7" t="s">
        <v>113</v>
      </c>
      <c r="I395" s="7">
        <v>7</v>
      </c>
      <c r="J395" s="8">
        <v>7</v>
      </c>
      <c r="K395" s="18">
        <v>7</v>
      </c>
      <c r="L395" s="18">
        <v>7</v>
      </c>
      <c r="M395" s="18">
        <v>7</v>
      </c>
      <c r="N395" s="40">
        <f>M395/L395*100</f>
        <v>100</v>
      </c>
    </row>
    <row r="396" spans="1:14" ht="56.25" customHeight="1">
      <c r="A396" s="4" t="s">
        <v>1071</v>
      </c>
      <c r="B396" s="4" t="s">
        <v>1072</v>
      </c>
      <c r="C396" s="7" t="s">
        <v>1073</v>
      </c>
      <c r="D396" s="7" t="s">
        <v>188</v>
      </c>
      <c r="E396" s="7" t="s">
        <v>188</v>
      </c>
      <c r="F396" s="7" t="s">
        <v>188</v>
      </c>
      <c r="G396" s="7" t="s">
        <v>188</v>
      </c>
      <c r="H396" s="7" t="s">
        <v>188</v>
      </c>
      <c r="I396" s="7">
        <v>19</v>
      </c>
      <c r="J396" s="8">
        <v>18</v>
      </c>
      <c r="K396" s="8">
        <v>18</v>
      </c>
      <c r="L396" s="8">
        <v>18</v>
      </c>
      <c r="M396" s="8">
        <v>18</v>
      </c>
      <c r="N396" s="40">
        <f>M396/L396*100</f>
        <v>100</v>
      </c>
    </row>
    <row r="397" spans="1:14" ht="24.75" customHeight="1">
      <c r="A397" s="70" t="s">
        <v>1656</v>
      </c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2"/>
    </row>
    <row r="398" spans="1:14" ht="19.5" customHeight="1">
      <c r="A398" s="4">
        <v>47</v>
      </c>
      <c r="B398" s="11" t="s">
        <v>1663</v>
      </c>
      <c r="C398" s="55" t="s">
        <v>1646</v>
      </c>
      <c r="D398" s="55" t="s">
        <v>1074</v>
      </c>
      <c r="E398" s="55" t="s">
        <v>1075</v>
      </c>
      <c r="F398" s="55" t="s">
        <v>1076</v>
      </c>
      <c r="G398" s="55" t="s">
        <v>1077</v>
      </c>
      <c r="H398" s="55">
        <v>122687.1</v>
      </c>
      <c r="I398" s="55">
        <v>943514.4</v>
      </c>
      <c r="J398" s="57">
        <v>1717447.4</v>
      </c>
      <c r="K398" s="64">
        <v>619058.2</v>
      </c>
      <c r="L398" s="64">
        <v>402277</v>
      </c>
      <c r="M398" s="64">
        <v>561190.4</v>
      </c>
      <c r="N398" s="40">
        <f>M398/L398*100</f>
        <v>139.50347646025003</v>
      </c>
    </row>
    <row r="399" spans="1:14" ht="39.75" customHeight="1">
      <c r="A399" s="4"/>
      <c r="B399" s="66" t="s">
        <v>1664</v>
      </c>
      <c r="C399" s="7" t="s">
        <v>1646</v>
      </c>
      <c r="D399" s="7">
        <v>152965</v>
      </c>
      <c r="E399" s="7">
        <v>200966</v>
      </c>
      <c r="F399" s="7">
        <v>286674</v>
      </c>
      <c r="G399" s="7">
        <v>149809.9</v>
      </c>
      <c r="H399" s="7">
        <v>60213.7</v>
      </c>
      <c r="I399" s="7">
        <v>723394.2</v>
      </c>
      <c r="J399" s="9">
        <v>1345194</v>
      </c>
      <c r="K399" s="23">
        <v>537638.2</v>
      </c>
      <c r="L399" s="23">
        <v>304322</v>
      </c>
      <c r="M399" s="23">
        <v>403915.6</v>
      </c>
      <c r="N399" s="40">
        <f>M399/L399*100</f>
        <v>132.72638849639526</v>
      </c>
    </row>
    <row r="400" spans="1:14" ht="17.25" customHeight="1">
      <c r="A400" s="4"/>
      <c r="B400" s="60"/>
      <c r="C400" s="7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40"/>
    </row>
    <row r="401" spans="1:14" s="1" customFormat="1" ht="39.75" customHeight="1">
      <c r="A401" s="11">
        <v>48</v>
      </c>
      <c r="B401" s="11" t="s">
        <v>1657</v>
      </c>
      <c r="C401" s="55" t="s">
        <v>1646</v>
      </c>
      <c r="D401" s="64">
        <f>D402+D403+D404+D405+D406+D407+D408+D409+D410+D411+D412+D413+D414+D415+D417+D418+D419+D421</f>
        <v>152965</v>
      </c>
      <c r="E401" s="64">
        <f>E402+E403+E404+E405+E406+E407+E408+E409+E410+E411+E412+E413+E414+E415+E417+E418+E419+E421</f>
        <v>200966</v>
      </c>
      <c r="F401" s="64">
        <f>F402+F403+F404+F405+F406+F407+F408+F409+F410+F411+F412+F413+F414+F415+F417+F418+F419+F421</f>
        <v>286674</v>
      </c>
      <c r="G401" s="64">
        <f>G402+G403+G404+G405+G406+G407+G408+G409+G410+G411+G412+G413+G414+G415+G417+G418+G419+G421</f>
        <v>149809.9</v>
      </c>
      <c r="H401" s="64">
        <f>H402+H403+H404+H405+H406+H407+H408+H409+H410+H411+H412+H413+H414+H415+H417+H418+H419+H421</f>
        <v>122687.09999999999</v>
      </c>
      <c r="I401" s="64">
        <f>SUM(I402:I421)</f>
        <v>943514.4</v>
      </c>
      <c r="J401" s="64">
        <f>SUM(J402:J421)</f>
        <v>1717447.5</v>
      </c>
      <c r="K401" s="64">
        <f>SUM(K402:K421)</f>
        <v>619058.2</v>
      </c>
      <c r="L401" s="64">
        <f>SUM(L402:L421)</f>
        <v>402277</v>
      </c>
      <c r="M401" s="64">
        <f>SUM(M402:M421)</f>
        <v>561190.4</v>
      </c>
      <c r="N401" s="40">
        <f aca="true" t="shared" si="14" ref="N401:N445">M401/L401*100</f>
        <v>139.50347646025003</v>
      </c>
    </row>
    <row r="402" spans="1:14" ht="30.75" customHeight="1">
      <c r="A402" s="4"/>
      <c r="B402" s="4" t="s">
        <v>1078</v>
      </c>
      <c r="C402" s="3" t="s">
        <v>1646</v>
      </c>
      <c r="D402" s="65" t="s">
        <v>1079</v>
      </c>
      <c r="E402" s="23" t="s">
        <v>1080</v>
      </c>
      <c r="F402" s="23" t="s">
        <v>1081</v>
      </c>
      <c r="G402" s="23" t="s">
        <v>1082</v>
      </c>
      <c r="H402" s="23">
        <v>4400.5</v>
      </c>
      <c r="I402" s="9">
        <v>2067.4</v>
      </c>
      <c r="J402" s="9">
        <v>25687.4</v>
      </c>
      <c r="K402" s="9">
        <v>7617.4</v>
      </c>
      <c r="L402" s="9">
        <v>1401.3</v>
      </c>
      <c r="M402" s="9">
        <v>0</v>
      </c>
      <c r="N402" s="40">
        <f t="shared" si="14"/>
        <v>0</v>
      </c>
    </row>
    <row r="403" spans="1:14" ht="30.75" customHeight="1">
      <c r="A403" s="4"/>
      <c r="B403" s="4" t="s">
        <v>1083</v>
      </c>
      <c r="C403" s="3" t="s">
        <v>1646</v>
      </c>
      <c r="D403" s="23" t="s">
        <v>1084</v>
      </c>
      <c r="E403" s="23" t="s">
        <v>1085</v>
      </c>
      <c r="F403" s="23" t="s">
        <v>1086</v>
      </c>
      <c r="G403" s="23" t="s">
        <v>1087</v>
      </c>
      <c r="H403" s="23">
        <v>72122.2</v>
      </c>
      <c r="I403" s="9">
        <v>223357.9</v>
      </c>
      <c r="J403" s="9">
        <v>263344.6</v>
      </c>
      <c r="K403" s="9">
        <v>186801.9</v>
      </c>
      <c r="L403" s="9">
        <v>151056.2</v>
      </c>
      <c r="M403" s="9">
        <v>105935.3</v>
      </c>
      <c r="N403" s="40">
        <f t="shared" si="14"/>
        <v>70.12972655210444</v>
      </c>
    </row>
    <row r="404" spans="1:14" ht="39.75" customHeight="1">
      <c r="A404" s="4"/>
      <c r="B404" s="4" t="s">
        <v>1088</v>
      </c>
      <c r="C404" s="3" t="s">
        <v>1646</v>
      </c>
      <c r="D404" s="23">
        <v>0</v>
      </c>
      <c r="E404" s="23">
        <v>0</v>
      </c>
      <c r="F404" s="23">
        <v>0</v>
      </c>
      <c r="G404" s="23">
        <v>0</v>
      </c>
      <c r="H404" s="23">
        <v>2160.5</v>
      </c>
      <c r="I404" s="9">
        <v>4903.4</v>
      </c>
      <c r="J404" s="9">
        <v>4163.7</v>
      </c>
      <c r="K404" s="9">
        <v>7056.3</v>
      </c>
      <c r="L404" s="9">
        <v>2540.2</v>
      </c>
      <c r="M404" s="9">
        <v>7990.4</v>
      </c>
      <c r="N404" s="40">
        <f t="shared" si="14"/>
        <v>314.5579088260767</v>
      </c>
    </row>
    <row r="405" spans="1:14" ht="39.75" customHeight="1">
      <c r="A405" s="4"/>
      <c r="B405" s="4" t="s">
        <v>1089</v>
      </c>
      <c r="C405" s="3" t="s">
        <v>1646</v>
      </c>
      <c r="D405" s="23" t="s">
        <v>1090</v>
      </c>
      <c r="E405" s="23" t="s">
        <v>1091</v>
      </c>
      <c r="F405" s="23" t="s">
        <v>1092</v>
      </c>
      <c r="G405" s="23" t="s">
        <v>1093</v>
      </c>
      <c r="H405" s="23" t="s">
        <v>1094</v>
      </c>
      <c r="I405" s="9">
        <v>2366.4</v>
      </c>
      <c r="J405" s="23">
        <v>2357.9</v>
      </c>
      <c r="K405" s="9">
        <v>1696.4</v>
      </c>
      <c r="L405" s="9">
        <v>1293.7</v>
      </c>
      <c r="M405" s="9">
        <v>158.8</v>
      </c>
      <c r="N405" s="40">
        <f t="shared" si="14"/>
        <v>12.274870526397155</v>
      </c>
    </row>
    <row r="406" spans="1:14" ht="30.75" customHeight="1">
      <c r="A406" s="4"/>
      <c r="B406" s="4" t="s">
        <v>1095</v>
      </c>
      <c r="C406" s="3" t="s">
        <v>1646</v>
      </c>
      <c r="D406" s="23">
        <v>2924</v>
      </c>
      <c r="E406" s="23">
        <v>48075</v>
      </c>
      <c r="F406" s="23">
        <v>38793</v>
      </c>
      <c r="G406" s="23">
        <v>504</v>
      </c>
      <c r="H406" s="23">
        <v>5477.5</v>
      </c>
      <c r="I406" s="9">
        <v>158854.8</v>
      </c>
      <c r="J406" s="23">
        <v>281406.5</v>
      </c>
      <c r="K406" s="9">
        <v>240369.4</v>
      </c>
      <c r="L406" s="9">
        <v>183139</v>
      </c>
      <c r="M406" s="9">
        <v>385531.3</v>
      </c>
      <c r="N406" s="40">
        <f t="shared" si="14"/>
        <v>210.51294372034354</v>
      </c>
    </row>
    <row r="407" spans="1:14" ht="22.5" customHeight="1">
      <c r="A407" s="59"/>
      <c r="B407" s="4" t="s">
        <v>1658</v>
      </c>
      <c r="C407" s="3" t="s">
        <v>1646</v>
      </c>
      <c r="D407" s="23">
        <v>0</v>
      </c>
      <c r="E407" s="23">
        <v>0</v>
      </c>
      <c r="F407" s="23">
        <v>0</v>
      </c>
      <c r="G407" s="23">
        <v>0</v>
      </c>
      <c r="H407" s="9">
        <v>0</v>
      </c>
      <c r="I407" s="23">
        <v>0</v>
      </c>
      <c r="J407" s="23">
        <v>0</v>
      </c>
      <c r="K407" s="9">
        <v>0</v>
      </c>
      <c r="L407" s="9">
        <v>891.4</v>
      </c>
      <c r="M407" s="9"/>
      <c r="N407" s="40">
        <f t="shared" si="14"/>
        <v>0</v>
      </c>
    </row>
    <row r="408" spans="1:14" ht="26.25" customHeight="1">
      <c r="A408" s="4"/>
      <c r="B408" s="4" t="s">
        <v>1097</v>
      </c>
      <c r="C408" s="3" t="s">
        <v>1646</v>
      </c>
      <c r="D408" s="23" t="s">
        <v>1098</v>
      </c>
      <c r="E408" s="23" t="s">
        <v>760</v>
      </c>
      <c r="F408" s="23" t="s">
        <v>1099</v>
      </c>
      <c r="G408" s="23" t="s">
        <v>688</v>
      </c>
      <c r="H408" s="9">
        <v>0</v>
      </c>
      <c r="I408" s="23">
        <v>378.9</v>
      </c>
      <c r="J408" s="23">
        <v>1209.1</v>
      </c>
      <c r="K408" s="9">
        <v>533.2</v>
      </c>
      <c r="L408" s="9">
        <v>996</v>
      </c>
      <c r="M408" s="9">
        <v>3324.7</v>
      </c>
      <c r="N408" s="40">
        <f t="shared" si="14"/>
        <v>333.8052208835341</v>
      </c>
    </row>
    <row r="409" spans="1:14" ht="27" customHeight="1">
      <c r="A409" s="4"/>
      <c r="B409" s="4" t="s">
        <v>1100</v>
      </c>
      <c r="C409" s="3" t="s">
        <v>1646</v>
      </c>
      <c r="D409" s="23" t="s">
        <v>1101</v>
      </c>
      <c r="E409" s="23">
        <v>8498.6</v>
      </c>
      <c r="F409" s="23" t="s">
        <v>1102</v>
      </c>
      <c r="G409" s="23">
        <v>0</v>
      </c>
      <c r="H409" s="9">
        <v>1061.4</v>
      </c>
      <c r="I409" s="23">
        <v>12259.2</v>
      </c>
      <c r="J409" s="23">
        <v>34835.5</v>
      </c>
      <c r="K409" s="9">
        <v>21343.9</v>
      </c>
      <c r="L409" s="9">
        <v>26592.6</v>
      </c>
      <c r="M409" s="9">
        <v>20600</v>
      </c>
      <c r="N409" s="40">
        <f t="shared" si="14"/>
        <v>77.46515948045698</v>
      </c>
    </row>
    <row r="410" spans="1:14" ht="18.75" customHeight="1">
      <c r="A410" s="4"/>
      <c r="B410" s="4" t="s">
        <v>1497</v>
      </c>
      <c r="C410" s="3" t="s">
        <v>1646</v>
      </c>
      <c r="D410" s="23">
        <v>83453</v>
      </c>
      <c r="E410" s="23">
        <v>50697</v>
      </c>
      <c r="F410" s="23">
        <v>137807</v>
      </c>
      <c r="G410" s="23">
        <v>91095</v>
      </c>
      <c r="H410" s="9">
        <v>35469</v>
      </c>
      <c r="I410" s="23">
        <v>29420</v>
      </c>
      <c r="J410" s="23">
        <v>4573.5</v>
      </c>
      <c r="K410" s="9">
        <v>10009</v>
      </c>
      <c r="L410" s="9">
        <v>6379.6</v>
      </c>
      <c r="M410" s="9">
        <v>11885</v>
      </c>
      <c r="N410" s="40">
        <f t="shared" si="14"/>
        <v>186.296946517023</v>
      </c>
    </row>
    <row r="411" spans="1:14" ht="21" customHeight="1">
      <c r="A411" s="4"/>
      <c r="B411" s="4" t="s">
        <v>1498</v>
      </c>
      <c r="C411" s="3" t="s">
        <v>1646</v>
      </c>
      <c r="D411" s="23">
        <v>0</v>
      </c>
      <c r="E411" s="23">
        <v>0</v>
      </c>
      <c r="F411" s="23">
        <v>0</v>
      </c>
      <c r="G411" s="23">
        <v>0</v>
      </c>
      <c r="H411" s="9">
        <v>0</v>
      </c>
      <c r="I411" s="23">
        <v>294</v>
      </c>
      <c r="J411" s="23">
        <v>58.8</v>
      </c>
      <c r="K411" s="9">
        <v>0</v>
      </c>
      <c r="L411" s="9">
        <v>0</v>
      </c>
      <c r="M411" s="9">
        <v>0</v>
      </c>
      <c r="N411" s="40">
        <v>0</v>
      </c>
    </row>
    <row r="412" spans="1:14" ht="28.5" customHeight="1">
      <c r="A412" s="4"/>
      <c r="B412" s="4" t="s">
        <v>1499</v>
      </c>
      <c r="C412" s="3" t="s">
        <v>1646</v>
      </c>
      <c r="D412" s="23">
        <v>4110</v>
      </c>
      <c r="E412" s="9">
        <v>0</v>
      </c>
      <c r="F412" s="23">
        <v>13057</v>
      </c>
      <c r="G412" s="23">
        <v>0</v>
      </c>
      <c r="H412" s="9">
        <v>0</v>
      </c>
      <c r="I412" s="23">
        <v>507865</v>
      </c>
      <c r="J412" s="23">
        <v>1098309</v>
      </c>
      <c r="K412" s="9">
        <v>139816.7</v>
      </c>
      <c r="L412" s="9">
        <v>25799</v>
      </c>
      <c r="M412" s="9">
        <v>12200</v>
      </c>
      <c r="N412" s="40">
        <f t="shared" si="14"/>
        <v>47.288654599015466</v>
      </c>
    </row>
    <row r="413" spans="1:14" ht="74.25" customHeight="1">
      <c r="A413" s="4"/>
      <c r="B413" s="4" t="s">
        <v>1676</v>
      </c>
      <c r="C413" s="3" t="s">
        <v>1646</v>
      </c>
      <c r="D413" s="23">
        <v>0</v>
      </c>
      <c r="E413" s="9">
        <v>0</v>
      </c>
      <c r="F413" s="9">
        <v>0</v>
      </c>
      <c r="G413" s="23">
        <v>0</v>
      </c>
      <c r="H413" s="9">
        <v>0</v>
      </c>
      <c r="I413" s="23">
        <v>582.4</v>
      </c>
      <c r="J413" s="23">
        <v>300</v>
      </c>
      <c r="K413" s="9">
        <v>0</v>
      </c>
      <c r="L413" s="9">
        <v>0</v>
      </c>
      <c r="M413" s="9">
        <v>0</v>
      </c>
      <c r="N413" s="40">
        <v>0</v>
      </c>
    </row>
    <row r="414" spans="1:14" ht="25.5" customHeight="1">
      <c r="A414" s="4"/>
      <c r="B414" s="4" t="s">
        <v>1583</v>
      </c>
      <c r="C414" s="3" t="s">
        <v>1646</v>
      </c>
      <c r="D414" s="9">
        <v>0</v>
      </c>
      <c r="E414" s="9">
        <v>0</v>
      </c>
      <c r="F414" s="9">
        <v>0</v>
      </c>
      <c r="G414" s="23">
        <v>0</v>
      </c>
      <c r="H414" s="9">
        <v>0</v>
      </c>
      <c r="I414" s="23">
        <v>0</v>
      </c>
      <c r="J414" s="23">
        <v>0</v>
      </c>
      <c r="K414" s="9">
        <v>2383.9</v>
      </c>
      <c r="L414" s="9">
        <v>0</v>
      </c>
      <c r="M414" s="9">
        <v>0</v>
      </c>
      <c r="N414" s="40">
        <v>0</v>
      </c>
    </row>
    <row r="415" spans="1:14" ht="24" customHeight="1">
      <c r="A415" s="4"/>
      <c r="B415" s="17" t="s">
        <v>1659</v>
      </c>
      <c r="C415" s="7" t="s">
        <v>1646</v>
      </c>
      <c r="D415" s="40">
        <v>0</v>
      </c>
      <c r="E415" s="23">
        <v>6342</v>
      </c>
      <c r="F415" s="41">
        <v>0</v>
      </c>
      <c r="G415" s="61">
        <v>0</v>
      </c>
      <c r="H415" s="41">
        <v>0</v>
      </c>
      <c r="I415" s="41">
        <v>0</v>
      </c>
      <c r="J415" s="61">
        <v>0</v>
      </c>
      <c r="K415" s="41">
        <v>0</v>
      </c>
      <c r="L415" s="41">
        <v>0</v>
      </c>
      <c r="M415" s="41">
        <v>0</v>
      </c>
      <c r="N415" s="40">
        <v>0</v>
      </c>
    </row>
    <row r="416" spans="1:14" ht="24" customHeight="1">
      <c r="A416" s="4"/>
      <c r="B416" s="17" t="s">
        <v>1678</v>
      </c>
      <c r="C416" s="7" t="s">
        <v>1646</v>
      </c>
      <c r="D416" s="40">
        <v>0</v>
      </c>
      <c r="E416" s="23">
        <v>0</v>
      </c>
      <c r="F416" s="41">
        <v>0</v>
      </c>
      <c r="G416" s="61">
        <v>0</v>
      </c>
      <c r="H416" s="41">
        <v>0</v>
      </c>
      <c r="I416" s="41">
        <v>0</v>
      </c>
      <c r="J416" s="61">
        <v>0</v>
      </c>
      <c r="K416" s="41">
        <v>0</v>
      </c>
      <c r="L416" s="41">
        <v>0</v>
      </c>
      <c r="M416" s="41">
        <v>6793.4</v>
      </c>
      <c r="N416" s="40">
        <v>0</v>
      </c>
    </row>
    <row r="417" spans="1:14" ht="24" customHeight="1">
      <c r="A417" s="4"/>
      <c r="B417" s="48" t="s">
        <v>1677</v>
      </c>
      <c r="C417" s="7" t="s">
        <v>1646</v>
      </c>
      <c r="D417" s="41">
        <v>0</v>
      </c>
      <c r="E417" s="41">
        <v>0</v>
      </c>
      <c r="F417" s="41">
        <v>0</v>
      </c>
      <c r="G417" s="61">
        <v>4022</v>
      </c>
      <c r="H417" s="41">
        <v>0</v>
      </c>
      <c r="I417" s="41">
        <v>0</v>
      </c>
      <c r="J417" s="61">
        <v>355.5</v>
      </c>
      <c r="K417" s="41">
        <v>0</v>
      </c>
      <c r="L417" s="41">
        <v>0</v>
      </c>
      <c r="M417" s="41">
        <v>1355.6</v>
      </c>
      <c r="N417" s="40">
        <v>0</v>
      </c>
    </row>
    <row r="418" spans="1:14" ht="24" customHeight="1">
      <c r="A418" s="4"/>
      <c r="B418" s="62" t="s">
        <v>1660</v>
      </c>
      <c r="C418" s="7" t="s">
        <v>1646</v>
      </c>
      <c r="D418" s="41">
        <v>0</v>
      </c>
      <c r="E418" s="41">
        <v>0</v>
      </c>
      <c r="F418" s="41">
        <v>0</v>
      </c>
      <c r="G418" s="61">
        <v>0</v>
      </c>
      <c r="H418" s="41">
        <v>0</v>
      </c>
      <c r="I418" s="41">
        <v>1165</v>
      </c>
      <c r="J418" s="61">
        <v>0</v>
      </c>
      <c r="K418" s="41">
        <v>1430.1</v>
      </c>
      <c r="L418" s="41">
        <v>0</v>
      </c>
      <c r="M418" s="41">
        <v>0</v>
      </c>
      <c r="N418" s="40">
        <v>0</v>
      </c>
    </row>
    <row r="419" spans="1:14" ht="24" customHeight="1">
      <c r="A419" s="4"/>
      <c r="B419" s="62" t="s">
        <v>1661</v>
      </c>
      <c r="C419" s="7" t="s">
        <v>1646</v>
      </c>
      <c r="D419" s="41">
        <v>0</v>
      </c>
      <c r="E419" s="41">
        <v>0</v>
      </c>
      <c r="F419" s="41">
        <v>0</v>
      </c>
      <c r="G419" s="61">
        <v>0</v>
      </c>
      <c r="H419" s="41">
        <v>0</v>
      </c>
      <c r="I419" s="41">
        <v>0</v>
      </c>
      <c r="J419" s="61">
        <v>846</v>
      </c>
      <c r="K419" s="41">
        <v>0</v>
      </c>
      <c r="L419" s="41">
        <v>0</v>
      </c>
      <c r="M419" s="41">
        <v>1500</v>
      </c>
      <c r="N419" s="40">
        <v>0</v>
      </c>
    </row>
    <row r="420" spans="1:14" ht="24" customHeight="1">
      <c r="A420" s="4"/>
      <c r="B420" s="62" t="s">
        <v>1675</v>
      </c>
      <c r="C420" s="7" t="s">
        <v>1646</v>
      </c>
      <c r="D420" s="41">
        <v>0</v>
      </c>
      <c r="E420" s="41">
        <v>0</v>
      </c>
      <c r="F420" s="41">
        <v>0</v>
      </c>
      <c r="G420" s="61">
        <v>0</v>
      </c>
      <c r="H420" s="41">
        <v>0</v>
      </c>
      <c r="I420" s="41">
        <v>0</v>
      </c>
      <c r="J420" s="61">
        <v>0</v>
      </c>
      <c r="K420" s="41">
        <v>0</v>
      </c>
      <c r="L420" s="41">
        <v>0</v>
      </c>
      <c r="M420" s="41">
        <v>3915.9</v>
      </c>
      <c r="N420" s="40">
        <v>0</v>
      </c>
    </row>
    <row r="421" spans="1:14" ht="25.5" customHeight="1">
      <c r="A421" s="4"/>
      <c r="B421" s="62" t="s">
        <v>1662</v>
      </c>
      <c r="C421" s="7" t="s">
        <v>1646</v>
      </c>
      <c r="D421" s="41">
        <v>0</v>
      </c>
      <c r="E421" s="41">
        <v>0</v>
      </c>
      <c r="F421" s="41">
        <v>0</v>
      </c>
      <c r="G421" s="6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2188</v>
      </c>
      <c r="M421" s="41">
        <v>0</v>
      </c>
      <c r="N421" s="40">
        <v>0</v>
      </c>
    </row>
    <row r="422" spans="1:14" ht="25.5" customHeight="1">
      <c r="A422" s="4"/>
      <c r="B422" s="11" t="s">
        <v>1103</v>
      </c>
      <c r="C422" s="3"/>
      <c r="D422" s="3"/>
      <c r="E422" s="12"/>
      <c r="F422" s="12"/>
      <c r="G422" s="12"/>
      <c r="H422" s="12"/>
      <c r="I422" s="12"/>
      <c r="J422" s="9"/>
      <c r="K422" s="13"/>
      <c r="L422" s="13"/>
      <c r="M422" s="13"/>
      <c r="N422" s="40"/>
    </row>
    <row r="423" spans="1:14" ht="24" customHeight="1">
      <c r="A423" s="4" t="s">
        <v>1104</v>
      </c>
      <c r="B423" s="4" t="s">
        <v>941</v>
      </c>
      <c r="C423" s="3" t="s">
        <v>1646</v>
      </c>
      <c r="D423" s="7" t="s">
        <v>1105</v>
      </c>
      <c r="E423" s="7" t="s">
        <v>1106</v>
      </c>
      <c r="F423" s="7" t="s">
        <v>1107</v>
      </c>
      <c r="G423" s="7" t="s">
        <v>1108</v>
      </c>
      <c r="H423" s="7" t="s">
        <v>1109</v>
      </c>
      <c r="I423" s="7">
        <v>122258</v>
      </c>
      <c r="J423" s="9">
        <v>233740.4</v>
      </c>
      <c r="K423" s="9">
        <v>105292.5</v>
      </c>
      <c r="L423" s="9">
        <v>78747.4</v>
      </c>
      <c r="M423" s="9">
        <v>92775</v>
      </c>
      <c r="N423" s="40">
        <f t="shared" si="14"/>
        <v>117.81341352222424</v>
      </c>
    </row>
    <row r="424" spans="1:14" ht="24" customHeight="1">
      <c r="A424" s="4"/>
      <c r="B424" s="4" t="s">
        <v>1584</v>
      </c>
      <c r="C424" s="3" t="s">
        <v>1110</v>
      </c>
      <c r="D424" s="7" t="s">
        <v>1111</v>
      </c>
      <c r="E424" s="7" t="s">
        <v>1112</v>
      </c>
      <c r="F424" s="7" t="s">
        <v>1113</v>
      </c>
      <c r="G424" s="7" t="s">
        <v>1114</v>
      </c>
      <c r="H424" s="7">
        <v>0</v>
      </c>
      <c r="I424" s="7">
        <v>0</v>
      </c>
      <c r="J424" s="9">
        <v>6.55</v>
      </c>
      <c r="K424" s="10">
        <v>8.866</v>
      </c>
      <c r="L424" s="10">
        <v>0</v>
      </c>
      <c r="M424" s="10">
        <v>1.64</v>
      </c>
      <c r="N424" s="40">
        <v>0</v>
      </c>
    </row>
    <row r="425" spans="1:14" ht="24" customHeight="1">
      <c r="A425" s="4"/>
      <c r="B425" s="4" t="s">
        <v>1115</v>
      </c>
      <c r="C425" s="3" t="s">
        <v>1110</v>
      </c>
      <c r="D425" s="7" t="s">
        <v>1116</v>
      </c>
      <c r="E425" s="7" t="s">
        <v>1117</v>
      </c>
      <c r="F425" s="7" t="s">
        <v>1118</v>
      </c>
      <c r="G425" s="7" t="s">
        <v>1119</v>
      </c>
      <c r="H425" s="7" t="s">
        <v>1120</v>
      </c>
      <c r="I425" s="7">
        <v>20.732</v>
      </c>
      <c r="J425" s="9">
        <v>29.283</v>
      </c>
      <c r="K425" s="9">
        <v>11.62</v>
      </c>
      <c r="L425" s="9">
        <v>14.093</v>
      </c>
      <c r="M425" s="9">
        <v>13.04</v>
      </c>
      <c r="N425" s="40">
        <f t="shared" si="14"/>
        <v>92.52820549208826</v>
      </c>
    </row>
    <row r="426" spans="1:14" ht="17.25" customHeight="1">
      <c r="A426" s="4"/>
      <c r="B426" s="2" t="s">
        <v>1121</v>
      </c>
      <c r="C426" s="3"/>
      <c r="D426" s="3"/>
      <c r="E426" s="12"/>
      <c r="F426" s="12"/>
      <c r="G426" s="12"/>
      <c r="H426" s="12"/>
      <c r="I426" s="12"/>
      <c r="J426" s="9"/>
      <c r="K426" s="13"/>
      <c r="L426" s="13"/>
      <c r="M426" s="13"/>
      <c r="N426" s="40"/>
    </row>
    <row r="427" spans="1:14" ht="23.25" customHeight="1">
      <c r="A427" s="4" t="s">
        <v>1122</v>
      </c>
      <c r="B427" s="4" t="s">
        <v>941</v>
      </c>
      <c r="C427" s="3" t="s">
        <v>1646</v>
      </c>
      <c r="D427" s="3" t="s">
        <v>1123</v>
      </c>
      <c r="E427" s="12" t="s">
        <v>1124</v>
      </c>
      <c r="F427" s="12" t="s">
        <v>1125</v>
      </c>
      <c r="G427" s="12">
        <v>0</v>
      </c>
      <c r="H427" s="12" t="s">
        <v>1126</v>
      </c>
      <c r="I427" s="12">
        <v>5213.2</v>
      </c>
      <c r="J427" s="9">
        <v>9781.1</v>
      </c>
      <c r="K427" s="13">
        <v>4290.9</v>
      </c>
      <c r="L427" s="13">
        <v>6511</v>
      </c>
      <c r="M427" s="13">
        <v>1699.6</v>
      </c>
      <c r="N427" s="40">
        <f t="shared" si="14"/>
        <v>26.10351712486561</v>
      </c>
    </row>
    <row r="428" spans="1:14" ht="23.25" customHeight="1">
      <c r="A428" s="4"/>
      <c r="B428" s="4" t="s">
        <v>1127</v>
      </c>
      <c r="C428" s="3" t="s">
        <v>1110</v>
      </c>
      <c r="D428" s="3" t="s">
        <v>1128</v>
      </c>
      <c r="E428" s="12" t="s">
        <v>1129</v>
      </c>
      <c r="F428" s="12" t="s">
        <v>1130</v>
      </c>
      <c r="G428" s="12">
        <v>0</v>
      </c>
      <c r="H428" s="12" t="s">
        <v>1131</v>
      </c>
      <c r="I428" s="12">
        <v>0</v>
      </c>
      <c r="J428" s="9">
        <v>9.8358</v>
      </c>
      <c r="K428" s="13">
        <v>0.95</v>
      </c>
      <c r="L428" s="13">
        <v>6.445</v>
      </c>
      <c r="M428" s="13">
        <v>1.719</v>
      </c>
      <c r="N428" s="40">
        <f t="shared" si="14"/>
        <v>26.671838634600466</v>
      </c>
    </row>
    <row r="429" spans="1:14" ht="36.75" customHeight="1">
      <c r="A429" s="4"/>
      <c r="B429" s="4" t="s">
        <v>1572</v>
      </c>
      <c r="C429" s="3" t="s">
        <v>388</v>
      </c>
      <c r="D429" s="3" t="s">
        <v>1132</v>
      </c>
      <c r="E429" s="12" t="s">
        <v>1133</v>
      </c>
      <c r="F429" s="12" t="s">
        <v>1134</v>
      </c>
      <c r="G429" s="12" t="s">
        <v>553</v>
      </c>
      <c r="H429" s="12" t="s">
        <v>396</v>
      </c>
      <c r="I429" s="12">
        <v>90</v>
      </c>
      <c r="J429" s="8">
        <v>64</v>
      </c>
      <c r="K429" s="31">
        <v>38</v>
      </c>
      <c r="L429" s="31">
        <v>47</v>
      </c>
      <c r="M429" s="31">
        <v>67</v>
      </c>
      <c r="N429" s="40">
        <f t="shared" si="14"/>
        <v>142.5531914893617</v>
      </c>
    </row>
    <row r="430" spans="1:14" ht="39" customHeight="1">
      <c r="A430" s="4"/>
      <c r="B430" s="4" t="s">
        <v>1573</v>
      </c>
      <c r="C430" s="7" t="s">
        <v>388</v>
      </c>
      <c r="D430" s="7">
        <v>2837</v>
      </c>
      <c r="E430" s="7">
        <v>3044</v>
      </c>
      <c r="F430" s="7">
        <v>3425</v>
      </c>
      <c r="G430" s="7">
        <v>3479</v>
      </c>
      <c r="H430" s="7">
        <v>3522</v>
      </c>
      <c r="I430" s="7">
        <v>3612</v>
      </c>
      <c r="J430" s="8">
        <v>3676</v>
      </c>
      <c r="K430" s="8">
        <v>3714</v>
      </c>
      <c r="L430" s="8">
        <v>3761</v>
      </c>
      <c r="M430" s="8">
        <v>3828</v>
      </c>
      <c r="N430" s="40" t="s">
        <v>1674</v>
      </c>
    </row>
    <row r="431" spans="1:14" ht="23.25" customHeight="1">
      <c r="A431" s="4"/>
      <c r="B431" s="4" t="s">
        <v>1574</v>
      </c>
      <c r="C431" s="3" t="s">
        <v>277</v>
      </c>
      <c r="D431" s="36">
        <v>52.29</v>
      </c>
      <c r="E431" s="19">
        <v>56.37</v>
      </c>
      <c r="F431" s="19">
        <v>63.9</v>
      </c>
      <c r="G431" s="19">
        <v>66</v>
      </c>
      <c r="H431" s="19">
        <v>67.73</v>
      </c>
      <c r="I431" s="19">
        <v>69.4</v>
      </c>
      <c r="J431" s="10">
        <v>72.97</v>
      </c>
      <c r="K431" s="44">
        <v>93.99</v>
      </c>
      <c r="L431" s="44">
        <v>98.71</v>
      </c>
      <c r="M431" s="44">
        <v>95.94</v>
      </c>
      <c r="N431" s="40">
        <f t="shared" si="14"/>
        <v>97.19380002026138</v>
      </c>
    </row>
    <row r="432" spans="1:14" ht="17.25" customHeight="1">
      <c r="A432" s="4"/>
      <c r="B432" s="2" t="s">
        <v>1135</v>
      </c>
      <c r="C432" s="3"/>
      <c r="D432" s="3"/>
      <c r="E432" s="12"/>
      <c r="F432" s="12"/>
      <c r="G432" s="12"/>
      <c r="H432" s="12"/>
      <c r="I432" s="12"/>
      <c r="J432" s="9"/>
      <c r="K432" s="13"/>
      <c r="L432" s="13"/>
      <c r="M432" s="13"/>
      <c r="N432" s="40"/>
    </row>
    <row r="433" spans="1:14" ht="23.25" customHeight="1">
      <c r="A433" s="4" t="s">
        <v>1136</v>
      </c>
      <c r="B433" s="4" t="s">
        <v>941</v>
      </c>
      <c r="C433" s="3" t="s">
        <v>1646</v>
      </c>
      <c r="D433" s="3" t="s">
        <v>1137</v>
      </c>
      <c r="E433" s="12" t="s">
        <v>1138</v>
      </c>
      <c r="F433" s="12" t="s">
        <v>1139</v>
      </c>
      <c r="G433" s="12" t="s">
        <v>1140</v>
      </c>
      <c r="H433" s="12" t="s">
        <v>1141</v>
      </c>
      <c r="I433" s="12">
        <v>24985.2</v>
      </c>
      <c r="J433" s="9">
        <v>27807.6</v>
      </c>
      <c r="K433" s="13">
        <v>13422.3</v>
      </c>
      <c r="L433" s="13">
        <v>1110.6</v>
      </c>
      <c r="M433" s="13">
        <v>7632.9</v>
      </c>
      <c r="N433" s="40">
        <f t="shared" si="14"/>
        <v>687.2771474878444</v>
      </c>
    </row>
    <row r="434" spans="1:14" ht="46.5" customHeight="1">
      <c r="A434" s="4"/>
      <c r="B434" s="4" t="s">
        <v>1615</v>
      </c>
      <c r="C434" s="7" t="s">
        <v>1110</v>
      </c>
      <c r="D434" s="7" t="s">
        <v>1142</v>
      </c>
      <c r="E434" s="7" t="s">
        <v>1143</v>
      </c>
      <c r="F434" s="7" t="s">
        <v>1144</v>
      </c>
      <c r="G434" s="7" t="s">
        <v>1145</v>
      </c>
      <c r="H434" s="7" t="s">
        <v>1146</v>
      </c>
      <c r="I434" s="7">
        <v>12.844</v>
      </c>
      <c r="J434" s="9">
        <v>10.822</v>
      </c>
      <c r="K434" s="14">
        <v>0.384</v>
      </c>
      <c r="L434" s="14">
        <v>1.2</v>
      </c>
      <c r="M434" s="14">
        <v>1.757</v>
      </c>
      <c r="N434" s="40">
        <f t="shared" si="14"/>
        <v>146.41666666666666</v>
      </c>
    </row>
    <row r="435" spans="1:14" ht="17.25" customHeight="1">
      <c r="A435" s="4"/>
      <c r="B435" s="2" t="s">
        <v>1147</v>
      </c>
      <c r="C435" s="3"/>
      <c r="D435" s="3"/>
      <c r="E435" s="12"/>
      <c r="F435" s="12"/>
      <c r="G435" s="12"/>
      <c r="H435" s="12"/>
      <c r="I435" s="12"/>
      <c r="J435" s="9"/>
      <c r="K435" s="13"/>
      <c r="L435" s="13"/>
      <c r="M435" s="13"/>
      <c r="N435" s="40"/>
    </row>
    <row r="436" spans="1:14" ht="24" customHeight="1">
      <c r="A436" s="4" t="s">
        <v>1148</v>
      </c>
      <c r="B436" s="4" t="s">
        <v>1149</v>
      </c>
      <c r="C436" s="3" t="s">
        <v>1646</v>
      </c>
      <c r="D436" s="3" t="s">
        <v>1150</v>
      </c>
      <c r="E436" s="12" t="s">
        <v>1151</v>
      </c>
      <c r="F436" s="12" t="s">
        <v>1152</v>
      </c>
      <c r="G436" s="12" t="s">
        <v>1153</v>
      </c>
      <c r="H436" s="12" t="s">
        <v>1154</v>
      </c>
      <c r="I436" s="12">
        <v>11980</v>
      </c>
      <c r="J436" s="9">
        <v>48567.1</v>
      </c>
      <c r="K436" s="13">
        <v>21117.2</v>
      </c>
      <c r="L436" s="13">
        <v>78178.6</v>
      </c>
      <c r="M436" s="13">
        <v>124404</v>
      </c>
      <c r="N436" s="40">
        <f t="shared" si="14"/>
        <v>159.12794549915193</v>
      </c>
    </row>
    <row r="437" spans="1:14" ht="24" customHeight="1">
      <c r="A437" s="4"/>
      <c r="B437" s="4" t="s">
        <v>1155</v>
      </c>
      <c r="C437" s="3" t="s">
        <v>1156</v>
      </c>
      <c r="D437" s="3" t="s">
        <v>1157</v>
      </c>
      <c r="E437" s="12" t="s">
        <v>1158</v>
      </c>
      <c r="F437" s="12" t="s">
        <v>1159</v>
      </c>
      <c r="G437" s="12" t="s">
        <v>1160</v>
      </c>
      <c r="H437" s="12" t="s">
        <v>1161</v>
      </c>
      <c r="I437" s="12">
        <v>479.2</v>
      </c>
      <c r="J437" s="9">
        <v>2747.4</v>
      </c>
      <c r="K437" s="13">
        <v>1279.83</v>
      </c>
      <c r="L437" s="13">
        <v>2021.5</v>
      </c>
      <c r="M437" s="13">
        <v>6146</v>
      </c>
      <c r="N437" s="40">
        <f t="shared" si="14"/>
        <v>304.0316596586693</v>
      </c>
    </row>
    <row r="438" spans="1:14" ht="24" customHeight="1">
      <c r="A438" s="4"/>
      <c r="B438" s="4"/>
      <c r="C438" s="3" t="s">
        <v>1162</v>
      </c>
      <c r="D438" s="3" t="s">
        <v>563</v>
      </c>
      <c r="E438" s="12" t="s">
        <v>641</v>
      </c>
      <c r="F438" s="12" t="s">
        <v>368</v>
      </c>
      <c r="G438" s="12" t="s">
        <v>641</v>
      </c>
      <c r="H438" s="12" t="s">
        <v>208</v>
      </c>
      <c r="I438" s="15">
        <v>4</v>
      </c>
      <c r="J438" s="8">
        <v>12</v>
      </c>
      <c r="K438" s="32">
        <v>3</v>
      </c>
      <c r="L438" s="32">
        <v>8</v>
      </c>
      <c r="M438" s="32">
        <v>42</v>
      </c>
      <c r="N438" s="40">
        <f t="shared" si="14"/>
        <v>525</v>
      </c>
    </row>
    <row r="439" spans="1:14" ht="30.75" customHeight="1">
      <c r="A439" s="4"/>
      <c r="B439" s="4"/>
      <c r="C439" s="3" t="s">
        <v>1512</v>
      </c>
      <c r="D439" s="3"/>
      <c r="E439" s="12"/>
      <c r="F439" s="12"/>
      <c r="G439" s="12"/>
      <c r="H439" s="12"/>
      <c r="I439" s="15"/>
      <c r="J439" s="8">
        <v>26</v>
      </c>
      <c r="K439" s="18">
        <v>13</v>
      </c>
      <c r="L439" s="18">
        <v>27</v>
      </c>
      <c r="M439" s="18">
        <v>17</v>
      </c>
      <c r="N439" s="40">
        <f t="shared" si="14"/>
        <v>62.96296296296296</v>
      </c>
    </row>
    <row r="440" spans="1:14" ht="39.75" customHeight="1">
      <c r="A440" s="4"/>
      <c r="B440" s="4" t="s">
        <v>1163</v>
      </c>
      <c r="C440" s="3" t="s">
        <v>1646</v>
      </c>
      <c r="D440" s="7" t="s">
        <v>1164</v>
      </c>
      <c r="E440" s="7" t="s">
        <v>1165</v>
      </c>
      <c r="F440" s="7" t="s">
        <v>1166</v>
      </c>
      <c r="G440" s="7" t="s">
        <v>1167</v>
      </c>
      <c r="H440" s="7" t="s">
        <v>1168</v>
      </c>
      <c r="I440" s="20">
        <v>1889</v>
      </c>
      <c r="J440" s="23">
        <v>3943</v>
      </c>
      <c r="K440" s="23">
        <v>1853.2</v>
      </c>
      <c r="L440" s="23">
        <v>1506.2</v>
      </c>
      <c r="M440" s="23">
        <v>0</v>
      </c>
      <c r="N440" s="40">
        <f t="shared" si="14"/>
        <v>0</v>
      </c>
    </row>
    <row r="441" spans="1:14" ht="17.25" customHeight="1">
      <c r="A441" s="4"/>
      <c r="B441" s="2" t="s">
        <v>1169</v>
      </c>
      <c r="C441" s="3"/>
      <c r="D441" s="3"/>
      <c r="E441" s="12"/>
      <c r="F441" s="12"/>
      <c r="G441" s="12"/>
      <c r="H441" s="12"/>
      <c r="I441" s="12"/>
      <c r="J441" s="9"/>
      <c r="K441" s="13"/>
      <c r="L441" s="13"/>
      <c r="M441" s="13"/>
      <c r="N441" s="40"/>
    </row>
    <row r="442" spans="1:14" ht="21" customHeight="1">
      <c r="A442" s="4" t="s">
        <v>1170</v>
      </c>
      <c r="B442" s="4" t="s">
        <v>941</v>
      </c>
      <c r="C442" s="3" t="s">
        <v>1646</v>
      </c>
      <c r="D442" s="3" t="s">
        <v>1096</v>
      </c>
      <c r="E442" s="12" t="s">
        <v>1171</v>
      </c>
      <c r="F442" s="12" t="s">
        <v>1172</v>
      </c>
      <c r="G442" s="12" t="s">
        <v>1173</v>
      </c>
      <c r="H442" s="12">
        <v>0</v>
      </c>
      <c r="I442" s="12">
        <v>7804</v>
      </c>
      <c r="J442" s="9">
        <v>7418.5</v>
      </c>
      <c r="K442" s="13">
        <v>14282.7</v>
      </c>
      <c r="L442" s="13">
        <v>10694.8</v>
      </c>
      <c r="M442" s="13">
        <v>0</v>
      </c>
      <c r="N442" s="40">
        <f t="shared" si="14"/>
        <v>0</v>
      </c>
    </row>
    <row r="443" spans="1:14" ht="39" customHeight="1">
      <c r="A443" s="4"/>
      <c r="B443" s="4" t="s">
        <v>1616</v>
      </c>
      <c r="C443" s="3"/>
      <c r="D443" s="3"/>
      <c r="E443" s="12"/>
      <c r="F443" s="12"/>
      <c r="G443" s="12"/>
      <c r="H443" s="12"/>
      <c r="I443" s="12"/>
      <c r="J443" s="9"/>
      <c r="K443" s="13"/>
      <c r="L443" s="13"/>
      <c r="M443" s="13"/>
      <c r="N443" s="40"/>
    </row>
    <row r="444" spans="1:14" ht="21" customHeight="1">
      <c r="A444" s="4"/>
      <c r="B444" s="4" t="s">
        <v>1174</v>
      </c>
      <c r="C444" s="3" t="s">
        <v>1110</v>
      </c>
      <c r="D444" s="3" t="s">
        <v>1175</v>
      </c>
      <c r="E444" s="12" t="s">
        <v>1176</v>
      </c>
      <c r="F444" s="12" t="s">
        <v>310</v>
      </c>
      <c r="G444" s="12" t="s">
        <v>1177</v>
      </c>
      <c r="H444" s="12">
        <v>0</v>
      </c>
      <c r="I444" s="12">
        <v>0</v>
      </c>
      <c r="J444" s="14">
        <v>2.459</v>
      </c>
      <c r="K444" s="43">
        <v>12.89</v>
      </c>
      <c r="L444" s="43">
        <v>2.7572</v>
      </c>
      <c r="M444" s="43">
        <v>0</v>
      </c>
      <c r="N444" s="40">
        <f t="shared" si="14"/>
        <v>0</v>
      </c>
    </row>
    <row r="445" spans="1:14" ht="21" customHeight="1">
      <c r="A445" s="4"/>
      <c r="B445" s="4" t="s">
        <v>1178</v>
      </c>
      <c r="C445" s="3" t="s">
        <v>388</v>
      </c>
      <c r="D445" s="3" t="s">
        <v>208</v>
      </c>
      <c r="E445" s="12" t="s">
        <v>208</v>
      </c>
      <c r="F445" s="12" t="s">
        <v>368</v>
      </c>
      <c r="G445" s="12">
        <v>0</v>
      </c>
      <c r="H445" s="12">
        <v>0</v>
      </c>
      <c r="I445" s="12">
        <v>0</v>
      </c>
      <c r="J445" s="8">
        <v>7</v>
      </c>
      <c r="K445" s="32">
        <v>1</v>
      </c>
      <c r="L445" s="32">
        <v>2</v>
      </c>
      <c r="M445" s="32">
        <v>0</v>
      </c>
      <c r="N445" s="40">
        <f t="shared" si="14"/>
        <v>0</v>
      </c>
    </row>
    <row r="446" spans="1:14" ht="22.5" customHeight="1">
      <c r="A446" s="70" t="s">
        <v>1179</v>
      </c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37.5" customHeight="1">
      <c r="A447" s="4" t="s">
        <v>1180</v>
      </c>
      <c r="B447" s="4" t="s">
        <v>1181</v>
      </c>
      <c r="C447" s="7" t="s">
        <v>1182</v>
      </c>
      <c r="D447" s="7" t="s">
        <v>1183</v>
      </c>
      <c r="E447" s="7" t="s">
        <v>1184</v>
      </c>
      <c r="F447" s="7" t="s">
        <v>1185</v>
      </c>
      <c r="G447" s="7" t="s">
        <v>1186</v>
      </c>
      <c r="H447" s="26" t="s">
        <v>1187</v>
      </c>
      <c r="I447" s="27" t="s">
        <v>1526</v>
      </c>
      <c r="J447" s="27" t="s">
        <v>1579</v>
      </c>
      <c r="K447" s="27" t="s">
        <v>1617</v>
      </c>
      <c r="L447" s="27" t="s">
        <v>1618</v>
      </c>
      <c r="M447" s="27" t="s">
        <v>1679</v>
      </c>
      <c r="N447" s="40">
        <f aca="true" t="shared" si="15" ref="N447:N457">M447/L447*100</f>
        <v>122.82300775957631</v>
      </c>
    </row>
    <row r="448" spans="1:14" ht="20.25" customHeight="1">
      <c r="A448" s="4"/>
      <c r="B448" s="21" t="s">
        <v>902</v>
      </c>
      <c r="C448" s="7" t="s">
        <v>414</v>
      </c>
      <c r="D448" s="7" t="s">
        <v>1188</v>
      </c>
      <c r="E448" s="7" t="s">
        <v>1189</v>
      </c>
      <c r="F448" s="7" t="s">
        <v>1190</v>
      </c>
      <c r="G448" s="7" t="s">
        <v>1191</v>
      </c>
      <c r="H448" s="26" t="s">
        <v>1472</v>
      </c>
      <c r="I448" s="27" t="s">
        <v>1527</v>
      </c>
      <c r="J448" s="27" t="s">
        <v>1580</v>
      </c>
      <c r="K448" s="15">
        <v>194874</v>
      </c>
      <c r="L448" s="15">
        <v>759919</v>
      </c>
      <c r="M448" s="15">
        <v>961873</v>
      </c>
      <c r="N448" s="40">
        <f t="shared" si="15"/>
        <v>126.57572714986729</v>
      </c>
    </row>
    <row r="449" spans="1:14" ht="23.25" customHeight="1">
      <c r="A449" s="4"/>
      <c r="B449" s="21" t="s">
        <v>1470</v>
      </c>
      <c r="C449" s="7" t="s">
        <v>414</v>
      </c>
      <c r="D449" s="7" t="s">
        <v>1192</v>
      </c>
      <c r="E449" s="7" t="s">
        <v>1193</v>
      </c>
      <c r="F449" s="7" t="s">
        <v>1194</v>
      </c>
      <c r="G449" s="7" t="s">
        <v>1195</v>
      </c>
      <c r="H449" s="26" t="s">
        <v>1473</v>
      </c>
      <c r="I449" s="27" t="s">
        <v>1528</v>
      </c>
      <c r="J449" s="27" t="s">
        <v>1581</v>
      </c>
      <c r="K449" s="20">
        <v>2086</v>
      </c>
      <c r="L449" s="20">
        <v>2500</v>
      </c>
      <c r="M449" s="20">
        <v>-26489</v>
      </c>
      <c r="N449" s="40">
        <f t="shared" si="15"/>
        <v>-1059.56</v>
      </c>
    </row>
    <row r="450" spans="1:14" ht="20.25" customHeight="1">
      <c r="A450" s="4"/>
      <c r="B450" s="21" t="s">
        <v>1196</v>
      </c>
      <c r="C450" s="7" t="s">
        <v>414</v>
      </c>
      <c r="D450" s="7" t="s">
        <v>1197</v>
      </c>
      <c r="E450" s="7" t="s">
        <v>1198</v>
      </c>
      <c r="F450" s="7" t="s">
        <v>1199</v>
      </c>
      <c r="G450" s="7" t="s">
        <v>1200</v>
      </c>
      <c r="H450" s="26" t="s">
        <v>1474</v>
      </c>
      <c r="I450" s="27" t="s">
        <v>1529</v>
      </c>
      <c r="J450" s="27" t="s">
        <v>1582</v>
      </c>
      <c r="K450" s="15">
        <v>1393</v>
      </c>
      <c r="L450" s="15">
        <v>238</v>
      </c>
      <c r="M450" s="15">
        <v>2530</v>
      </c>
      <c r="N450" s="40">
        <f t="shared" si="15"/>
        <v>1063.0252100840335</v>
      </c>
    </row>
    <row r="451" spans="1:14" ht="20.25" customHeight="1">
      <c r="A451" s="4"/>
      <c r="B451" s="21" t="s">
        <v>1532</v>
      </c>
      <c r="C451" s="7" t="s">
        <v>414</v>
      </c>
      <c r="D451" s="7" t="s">
        <v>1201</v>
      </c>
      <c r="E451" s="7" t="s">
        <v>1202</v>
      </c>
      <c r="F451" s="7" t="s">
        <v>1203</v>
      </c>
      <c r="G451" s="7" t="s">
        <v>1204</v>
      </c>
      <c r="H451" s="26" t="s">
        <v>1205</v>
      </c>
      <c r="I451" s="27" t="s">
        <v>1530</v>
      </c>
      <c r="J451" s="27" t="s">
        <v>1531</v>
      </c>
      <c r="K451" s="15">
        <v>-2768</v>
      </c>
      <c r="L451" s="15">
        <v>529</v>
      </c>
      <c r="M451" s="15">
        <v>-546</v>
      </c>
      <c r="N451" s="40">
        <f t="shared" si="15"/>
        <v>-103.21361058601136</v>
      </c>
    </row>
    <row r="452" spans="1:14" ht="22.5" customHeight="1">
      <c r="A452" s="4"/>
      <c r="B452" s="21" t="s">
        <v>1506</v>
      </c>
      <c r="C452" s="7" t="s">
        <v>414</v>
      </c>
      <c r="D452" s="7" t="s">
        <v>1206</v>
      </c>
      <c r="E452" s="7" t="s">
        <v>1207</v>
      </c>
      <c r="F452" s="7" t="s">
        <v>1208</v>
      </c>
      <c r="G452" s="7" t="s">
        <v>1209</v>
      </c>
      <c r="H452" s="26" t="s">
        <v>1475</v>
      </c>
      <c r="I452" s="27" t="s">
        <v>1471</v>
      </c>
      <c r="J452" s="27" t="s">
        <v>1471</v>
      </c>
      <c r="K452" s="22">
        <v>0</v>
      </c>
      <c r="L452" s="22">
        <v>0</v>
      </c>
      <c r="M452" s="22">
        <v>0</v>
      </c>
      <c r="N452" s="40">
        <v>0</v>
      </c>
    </row>
    <row r="453" spans="1:14" ht="20.25" customHeight="1">
      <c r="A453" s="4" t="s">
        <v>1210</v>
      </c>
      <c r="B453" s="4" t="s">
        <v>1211</v>
      </c>
      <c r="C453" s="7" t="s">
        <v>277</v>
      </c>
      <c r="D453" s="7" t="s">
        <v>1212</v>
      </c>
      <c r="E453" s="7" t="s">
        <v>1213</v>
      </c>
      <c r="F453" s="7" t="s">
        <v>1214</v>
      </c>
      <c r="G453" s="7" t="s">
        <v>1215</v>
      </c>
      <c r="H453" s="26" t="s">
        <v>1476</v>
      </c>
      <c r="I453" s="27" t="s">
        <v>1533</v>
      </c>
      <c r="J453" s="27" t="s">
        <v>1585</v>
      </c>
      <c r="K453" s="15">
        <v>8.82</v>
      </c>
      <c r="L453" s="15">
        <v>29.03</v>
      </c>
      <c r="M453" s="15">
        <v>31.41</v>
      </c>
      <c r="N453" s="40">
        <f t="shared" si="15"/>
        <v>108.19841543231139</v>
      </c>
    </row>
    <row r="454" spans="1:14" ht="20.25" customHeight="1">
      <c r="A454" s="4"/>
      <c r="B454" s="21" t="s">
        <v>902</v>
      </c>
      <c r="C454" s="7" t="s">
        <v>277</v>
      </c>
      <c r="D454" s="7" t="s">
        <v>1216</v>
      </c>
      <c r="E454" s="7" t="s">
        <v>1217</v>
      </c>
      <c r="F454" s="7" t="s">
        <v>1218</v>
      </c>
      <c r="G454" s="7" t="s">
        <v>1219</v>
      </c>
      <c r="H454" s="26" t="s">
        <v>1477</v>
      </c>
      <c r="I454" s="27" t="s">
        <v>1534</v>
      </c>
      <c r="J454" s="27" t="s">
        <v>1586</v>
      </c>
      <c r="K454" s="15">
        <v>10.38</v>
      </c>
      <c r="L454" s="15">
        <v>32.22</v>
      </c>
      <c r="M454" s="15">
        <v>33.65</v>
      </c>
      <c r="N454" s="40">
        <f t="shared" si="15"/>
        <v>104.43823711980136</v>
      </c>
    </row>
    <row r="455" spans="1:14" ht="34.5" customHeight="1">
      <c r="A455" s="4"/>
      <c r="B455" s="21" t="s">
        <v>1470</v>
      </c>
      <c r="C455" s="7" t="s">
        <v>277</v>
      </c>
      <c r="D455" s="7" t="s">
        <v>1220</v>
      </c>
      <c r="E455" s="7" t="s">
        <v>1221</v>
      </c>
      <c r="F455" s="7" t="s">
        <v>1222</v>
      </c>
      <c r="G455" s="7" t="s">
        <v>1221</v>
      </c>
      <c r="H455" s="26" t="s">
        <v>1478</v>
      </c>
      <c r="I455" s="27" t="s">
        <v>1535</v>
      </c>
      <c r="J455" s="27" t="s">
        <v>1587</v>
      </c>
      <c r="K455" s="20">
        <v>0.77</v>
      </c>
      <c r="L455" s="20">
        <v>1.13</v>
      </c>
      <c r="M455" s="20">
        <v>-39.84</v>
      </c>
      <c r="N455" s="40">
        <f t="shared" si="15"/>
        <v>-3525.66371681416</v>
      </c>
    </row>
    <row r="456" spans="1:14" ht="20.25" customHeight="1">
      <c r="A456" s="4"/>
      <c r="B456" s="21" t="s">
        <v>1196</v>
      </c>
      <c r="C456" s="7" t="s">
        <v>277</v>
      </c>
      <c r="D456" s="7" t="s">
        <v>1223</v>
      </c>
      <c r="E456" s="7" t="s">
        <v>1224</v>
      </c>
      <c r="F456" s="7" t="s">
        <v>346</v>
      </c>
      <c r="G456" s="7" t="s">
        <v>1225</v>
      </c>
      <c r="H456" s="26" t="s">
        <v>1479</v>
      </c>
      <c r="I456" s="27" t="s">
        <v>1536</v>
      </c>
      <c r="J456" s="27" t="s">
        <v>1588</v>
      </c>
      <c r="K456" s="15">
        <v>2.28</v>
      </c>
      <c r="L456" s="43">
        <v>5.7</v>
      </c>
      <c r="M456" s="43">
        <v>4.54</v>
      </c>
      <c r="N456" s="40">
        <f t="shared" si="15"/>
        <v>79.64912280701755</v>
      </c>
    </row>
    <row r="457" spans="1:14" ht="20.25" customHeight="1">
      <c r="A457" s="4"/>
      <c r="B457" s="21" t="s">
        <v>1239</v>
      </c>
      <c r="C457" s="7" t="s">
        <v>277</v>
      </c>
      <c r="D457" s="7" t="s">
        <v>1226</v>
      </c>
      <c r="E457" s="7" t="s">
        <v>1227</v>
      </c>
      <c r="F457" s="7" t="s">
        <v>1228</v>
      </c>
      <c r="G457" s="7" t="s">
        <v>1229</v>
      </c>
      <c r="H457" s="26" t="s">
        <v>1230</v>
      </c>
      <c r="I457" s="27" t="s">
        <v>1537</v>
      </c>
      <c r="J457" s="27" t="s">
        <v>1538</v>
      </c>
      <c r="K457" s="15">
        <v>-31.17</v>
      </c>
      <c r="L457" s="15">
        <v>8.15</v>
      </c>
      <c r="M457" s="15">
        <v>-14.69</v>
      </c>
      <c r="N457" s="40">
        <f t="shared" si="15"/>
        <v>-180.24539877300612</v>
      </c>
    </row>
    <row r="458" spans="1:14" ht="25.5" customHeight="1">
      <c r="A458" s="4"/>
      <c r="B458" s="21" t="s">
        <v>1505</v>
      </c>
      <c r="C458" s="7" t="s">
        <v>277</v>
      </c>
      <c r="D458" s="7" t="s">
        <v>1231</v>
      </c>
      <c r="E458" s="7" t="s">
        <v>1232</v>
      </c>
      <c r="F458" s="7" t="s">
        <v>1233</v>
      </c>
      <c r="G458" s="7" t="s">
        <v>1234</v>
      </c>
      <c r="H458" s="26" t="s">
        <v>1480</v>
      </c>
      <c r="I458" s="27" t="s">
        <v>1471</v>
      </c>
      <c r="J458" s="27" t="s">
        <v>1471</v>
      </c>
      <c r="K458" s="15">
        <v>0</v>
      </c>
      <c r="L458" s="15">
        <v>0</v>
      </c>
      <c r="M458" s="15">
        <v>0</v>
      </c>
      <c r="N458" s="40">
        <v>0</v>
      </c>
    </row>
    <row r="459" spans="1:14" ht="23.25" customHeight="1">
      <c r="A459" s="70" t="s">
        <v>1235</v>
      </c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2"/>
    </row>
    <row r="460" spans="1:14" ht="39.75" customHeight="1">
      <c r="A460" s="4" t="s">
        <v>1236</v>
      </c>
      <c r="B460" s="11" t="s">
        <v>1237</v>
      </c>
      <c r="C460" s="3"/>
      <c r="D460" s="3"/>
      <c r="E460" s="4"/>
      <c r="F460" s="4"/>
      <c r="G460" s="12"/>
      <c r="H460" s="12"/>
      <c r="I460" s="12"/>
      <c r="J460" s="10"/>
      <c r="K460" s="28"/>
      <c r="L460" s="28"/>
      <c r="M460" s="28"/>
      <c r="N460" s="40"/>
    </row>
    <row r="461" spans="1:14" ht="22.5" customHeight="1">
      <c r="A461" s="4"/>
      <c r="B461" s="11" t="s">
        <v>1238</v>
      </c>
      <c r="C461" s="24" t="s">
        <v>614</v>
      </c>
      <c r="D461" s="55" t="s">
        <v>133</v>
      </c>
      <c r="E461" s="55">
        <v>6</v>
      </c>
      <c r="F461" s="55">
        <v>5</v>
      </c>
      <c r="G461" s="55" t="s">
        <v>133</v>
      </c>
      <c r="H461" s="55" t="s">
        <v>543</v>
      </c>
      <c r="I461" s="55">
        <v>5</v>
      </c>
      <c r="J461" s="56">
        <v>5</v>
      </c>
      <c r="K461" s="56">
        <v>5</v>
      </c>
      <c r="L461" s="56">
        <v>3</v>
      </c>
      <c r="M461" s="56">
        <v>3</v>
      </c>
      <c r="N461" s="40">
        <f aca="true" t="shared" si="16" ref="N461:N508">M461/L461*100</f>
        <v>100</v>
      </c>
    </row>
    <row r="462" spans="1:14" ht="22.5" customHeight="1">
      <c r="A462" s="4"/>
      <c r="B462" s="4" t="s">
        <v>902</v>
      </c>
      <c r="C462" s="3" t="s">
        <v>614</v>
      </c>
      <c r="D462" s="7" t="s">
        <v>543</v>
      </c>
      <c r="E462" s="7">
        <v>5</v>
      </c>
      <c r="F462" s="7">
        <v>5</v>
      </c>
      <c r="G462" s="7" t="s">
        <v>133</v>
      </c>
      <c r="H462" s="7" t="s">
        <v>543</v>
      </c>
      <c r="I462" s="7">
        <v>5</v>
      </c>
      <c r="J462" s="8">
        <v>5</v>
      </c>
      <c r="K462" s="8">
        <v>4</v>
      </c>
      <c r="L462" s="8">
        <v>2</v>
      </c>
      <c r="M462" s="8">
        <v>2</v>
      </c>
      <c r="N462" s="40">
        <f t="shared" si="16"/>
        <v>100</v>
      </c>
    </row>
    <row r="463" spans="1:14" ht="22.5" customHeight="1">
      <c r="A463" s="4"/>
      <c r="B463" s="4" t="s">
        <v>1239</v>
      </c>
      <c r="C463" s="3" t="s">
        <v>614</v>
      </c>
      <c r="D463" s="7" t="s">
        <v>208</v>
      </c>
      <c r="E463" s="7">
        <v>1</v>
      </c>
      <c r="F463" s="7">
        <v>0</v>
      </c>
      <c r="G463" s="7">
        <v>0</v>
      </c>
      <c r="H463" s="7">
        <v>0</v>
      </c>
      <c r="I463" s="7">
        <v>0</v>
      </c>
      <c r="J463" s="8">
        <v>0</v>
      </c>
      <c r="K463" s="8">
        <v>0</v>
      </c>
      <c r="L463" s="8">
        <v>0</v>
      </c>
      <c r="M463" s="8">
        <v>0</v>
      </c>
      <c r="N463" s="40">
        <v>0</v>
      </c>
    </row>
    <row r="464" spans="1:14" ht="22.5" customHeight="1">
      <c r="A464" s="11"/>
      <c r="B464" s="11" t="s">
        <v>1539</v>
      </c>
      <c r="C464" s="55" t="s">
        <v>614</v>
      </c>
      <c r="D464" s="55" t="s">
        <v>1240</v>
      </c>
      <c r="E464" s="55">
        <v>164</v>
      </c>
      <c r="F464" s="55">
        <v>176</v>
      </c>
      <c r="G464" s="55">
        <v>157</v>
      </c>
      <c r="H464" s="55" t="s">
        <v>1241</v>
      </c>
      <c r="I464" s="55">
        <v>150</v>
      </c>
      <c r="J464" s="56">
        <v>153</v>
      </c>
      <c r="K464" s="56">
        <v>148</v>
      </c>
      <c r="L464" s="56">
        <v>168</v>
      </c>
      <c r="M464" s="56">
        <v>176</v>
      </c>
      <c r="N464" s="40">
        <f t="shared" si="16"/>
        <v>104.76190476190477</v>
      </c>
    </row>
    <row r="465" spans="1:14" ht="22.5" customHeight="1">
      <c r="A465" s="4"/>
      <c r="B465" s="4" t="s">
        <v>1242</v>
      </c>
      <c r="C465" s="3" t="s">
        <v>614</v>
      </c>
      <c r="D465" s="7" t="s">
        <v>553</v>
      </c>
      <c r="E465" s="7">
        <v>55</v>
      </c>
      <c r="F465" s="7">
        <v>55</v>
      </c>
      <c r="G465" s="7" t="s">
        <v>407</v>
      </c>
      <c r="H465" s="7" t="s">
        <v>405</v>
      </c>
      <c r="I465" s="7">
        <v>34</v>
      </c>
      <c r="J465" s="8">
        <v>34</v>
      </c>
      <c r="K465" s="8">
        <v>31</v>
      </c>
      <c r="L465" s="8">
        <v>31</v>
      </c>
      <c r="M465" s="8">
        <v>27</v>
      </c>
      <c r="N465" s="40">
        <f t="shared" si="16"/>
        <v>87.09677419354838</v>
      </c>
    </row>
    <row r="466" spans="1:14" ht="22.5" customHeight="1">
      <c r="A466" s="17"/>
      <c r="B466" s="17" t="s">
        <v>1243</v>
      </c>
      <c r="C466" s="16" t="s">
        <v>614</v>
      </c>
      <c r="D466" s="20" t="s">
        <v>1244</v>
      </c>
      <c r="E466" s="20">
        <v>109</v>
      </c>
      <c r="F466" s="20">
        <v>121</v>
      </c>
      <c r="G466" s="20" t="s">
        <v>1245</v>
      </c>
      <c r="H466" s="20" t="s">
        <v>1246</v>
      </c>
      <c r="I466" s="20">
        <v>116</v>
      </c>
      <c r="J466" s="18">
        <v>119</v>
      </c>
      <c r="K466" s="8">
        <v>117</v>
      </c>
      <c r="L466" s="8">
        <v>137</v>
      </c>
      <c r="M466" s="8">
        <v>149</v>
      </c>
      <c r="N466" s="40">
        <f t="shared" si="16"/>
        <v>108.75912408759123</v>
      </c>
    </row>
    <row r="467" spans="1:14" ht="22.5" customHeight="1">
      <c r="A467" s="17"/>
      <c r="B467" s="17" t="s">
        <v>1513</v>
      </c>
      <c r="C467" s="16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40"/>
    </row>
    <row r="468" spans="1:14" ht="22.5" customHeight="1">
      <c r="A468" s="49"/>
      <c r="B468" s="49" t="s">
        <v>1620</v>
      </c>
      <c r="C468" s="50" t="s">
        <v>614</v>
      </c>
      <c r="D468" s="51">
        <f>D469+D470+D471</f>
        <v>132</v>
      </c>
      <c r="E468" s="51">
        <f aca="true" t="shared" si="17" ref="E468:L468">E469+E470+E471</f>
        <v>100</v>
      </c>
      <c r="F468" s="51">
        <f t="shared" si="17"/>
        <v>103</v>
      </c>
      <c r="G468" s="51">
        <f t="shared" si="17"/>
        <v>96</v>
      </c>
      <c r="H468" s="51">
        <f t="shared" si="17"/>
        <v>90</v>
      </c>
      <c r="I468" s="51">
        <f t="shared" si="17"/>
        <v>99</v>
      </c>
      <c r="J468" s="51">
        <f t="shared" si="17"/>
        <v>102</v>
      </c>
      <c r="K468" s="51">
        <f t="shared" si="17"/>
        <v>97</v>
      </c>
      <c r="L468" s="51">
        <f t="shared" si="17"/>
        <v>116</v>
      </c>
      <c r="M468" s="51">
        <v>125</v>
      </c>
      <c r="N468" s="40">
        <f t="shared" si="16"/>
        <v>107.75862068965519</v>
      </c>
    </row>
    <row r="469" spans="1:14" ht="22.5" customHeight="1">
      <c r="A469" s="17"/>
      <c r="B469" s="17" t="s">
        <v>1621</v>
      </c>
      <c r="C469" s="16" t="s">
        <v>614</v>
      </c>
      <c r="D469" s="20">
        <v>130</v>
      </c>
      <c r="E469" s="20">
        <v>97</v>
      </c>
      <c r="F469" s="20">
        <v>100</v>
      </c>
      <c r="G469" s="20">
        <v>93</v>
      </c>
      <c r="H469" s="20" t="s">
        <v>1247</v>
      </c>
      <c r="I469" s="20">
        <v>96</v>
      </c>
      <c r="J469" s="18">
        <v>99</v>
      </c>
      <c r="K469" s="8">
        <v>94</v>
      </c>
      <c r="L469" s="8">
        <v>113</v>
      </c>
      <c r="M469" s="8">
        <v>122</v>
      </c>
      <c r="N469" s="40">
        <f t="shared" si="16"/>
        <v>107.9646017699115</v>
      </c>
    </row>
    <row r="470" spans="1:14" ht="22.5" customHeight="1">
      <c r="A470" s="17"/>
      <c r="B470" s="17" t="s">
        <v>1248</v>
      </c>
      <c r="C470" s="16" t="s">
        <v>614</v>
      </c>
      <c r="D470" s="20" t="s">
        <v>209</v>
      </c>
      <c r="E470" s="20">
        <v>2</v>
      </c>
      <c r="F470" s="20">
        <v>2</v>
      </c>
      <c r="G470" s="20" t="s">
        <v>209</v>
      </c>
      <c r="H470" s="20" t="s">
        <v>209</v>
      </c>
      <c r="I470" s="20">
        <v>2</v>
      </c>
      <c r="J470" s="18">
        <v>2</v>
      </c>
      <c r="K470" s="8">
        <v>2</v>
      </c>
      <c r="L470" s="8">
        <v>2</v>
      </c>
      <c r="M470" s="8">
        <v>2</v>
      </c>
      <c r="N470" s="40">
        <f t="shared" si="16"/>
        <v>100</v>
      </c>
    </row>
    <row r="471" spans="1:14" ht="22.5" customHeight="1">
      <c r="A471" s="17"/>
      <c r="B471" s="17" t="s">
        <v>1249</v>
      </c>
      <c r="C471" s="16" t="s">
        <v>614</v>
      </c>
      <c r="D471" s="20">
        <v>0</v>
      </c>
      <c r="E471" s="20">
        <v>1</v>
      </c>
      <c r="F471" s="20">
        <v>1</v>
      </c>
      <c r="G471" s="20" t="s">
        <v>208</v>
      </c>
      <c r="H471" s="20" t="s">
        <v>208</v>
      </c>
      <c r="I471" s="20">
        <v>1</v>
      </c>
      <c r="J471" s="18">
        <v>1</v>
      </c>
      <c r="K471" s="8">
        <v>1</v>
      </c>
      <c r="L471" s="8">
        <v>1</v>
      </c>
      <c r="M471" s="8">
        <v>1</v>
      </c>
      <c r="N471" s="40">
        <f t="shared" si="16"/>
        <v>100</v>
      </c>
    </row>
    <row r="472" spans="1:14" ht="26.25" customHeight="1">
      <c r="A472" s="17"/>
      <c r="B472" s="54" t="s">
        <v>1619</v>
      </c>
      <c r="C472" s="50" t="s">
        <v>614</v>
      </c>
      <c r="D472" s="51">
        <v>0</v>
      </c>
      <c r="E472" s="51">
        <v>1</v>
      </c>
      <c r="F472" s="51">
        <v>3</v>
      </c>
      <c r="G472" s="51">
        <v>7</v>
      </c>
      <c r="H472" s="51">
        <v>6</v>
      </c>
      <c r="I472" s="51">
        <v>6</v>
      </c>
      <c r="J472" s="52">
        <v>9</v>
      </c>
      <c r="K472" s="52">
        <v>7</v>
      </c>
      <c r="L472" s="52">
        <v>8</v>
      </c>
      <c r="M472" s="52">
        <v>8</v>
      </c>
      <c r="N472" s="40">
        <f t="shared" si="16"/>
        <v>100</v>
      </c>
    </row>
    <row r="473" spans="1:14" ht="22.5" customHeight="1">
      <c r="A473" s="17"/>
      <c r="B473" s="17" t="s">
        <v>1513</v>
      </c>
      <c r="C473" s="16"/>
      <c r="D473" s="20"/>
      <c r="E473" s="20"/>
      <c r="F473" s="20"/>
      <c r="G473" s="20"/>
      <c r="H473" s="20"/>
      <c r="I473" s="20"/>
      <c r="J473" s="18"/>
      <c r="K473" s="18"/>
      <c r="L473" s="18"/>
      <c r="M473" s="18"/>
      <c r="N473" s="40"/>
    </row>
    <row r="474" spans="1:14" ht="22.5" customHeight="1">
      <c r="A474" s="17"/>
      <c r="B474" s="17" t="s">
        <v>1514</v>
      </c>
      <c r="C474" s="16" t="s">
        <v>614</v>
      </c>
      <c r="D474" s="20">
        <v>0</v>
      </c>
      <c r="E474" s="20">
        <v>1</v>
      </c>
      <c r="F474" s="20">
        <v>1</v>
      </c>
      <c r="G474" s="20">
        <v>1</v>
      </c>
      <c r="H474" s="20">
        <v>1</v>
      </c>
      <c r="I474" s="20">
        <v>1</v>
      </c>
      <c r="J474" s="18">
        <v>1</v>
      </c>
      <c r="K474" s="18">
        <v>1</v>
      </c>
      <c r="L474" s="18">
        <v>1</v>
      </c>
      <c r="M474" s="18">
        <v>1</v>
      </c>
      <c r="N474" s="40">
        <f t="shared" si="16"/>
        <v>100</v>
      </c>
    </row>
    <row r="475" spans="1:14" ht="22.5" customHeight="1">
      <c r="A475" s="17"/>
      <c r="B475" s="17" t="s">
        <v>1515</v>
      </c>
      <c r="C475" s="16" t="s">
        <v>614</v>
      </c>
      <c r="D475" s="20">
        <v>0</v>
      </c>
      <c r="E475" s="20">
        <v>0</v>
      </c>
      <c r="F475" s="20">
        <v>0</v>
      </c>
      <c r="G475" s="20">
        <v>2</v>
      </c>
      <c r="H475" s="20">
        <v>2</v>
      </c>
      <c r="I475" s="20">
        <v>2</v>
      </c>
      <c r="J475" s="18">
        <v>3</v>
      </c>
      <c r="K475" s="18">
        <v>3</v>
      </c>
      <c r="L475" s="18">
        <v>3</v>
      </c>
      <c r="M475" s="18">
        <v>3</v>
      </c>
      <c r="N475" s="40">
        <f t="shared" si="16"/>
        <v>100</v>
      </c>
    </row>
    <row r="476" spans="1:14" ht="22.5" customHeight="1">
      <c r="A476" s="17"/>
      <c r="B476" s="17" t="s">
        <v>1516</v>
      </c>
      <c r="C476" s="16" t="s">
        <v>614</v>
      </c>
      <c r="D476" s="20">
        <v>0</v>
      </c>
      <c r="E476" s="20">
        <v>0</v>
      </c>
      <c r="F476" s="20">
        <v>0</v>
      </c>
      <c r="G476" s="20">
        <v>1</v>
      </c>
      <c r="H476" s="20">
        <v>0</v>
      </c>
      <c r="I476" s="20">
        <v>0</v>
      </c>
      <c r="J476" s="18">
        <v>0</v>
      </c>
      <c r="K476" s="18">
        <v>0</v>
      </c>
      <c r="L476" s="18">
        <v>0</v>
      </c>
      <c r="M476" s="18">
        <v>0</v>
      </c>
      <c r="N476" s="40">
        <v>0</v>
      </c>
    </row>
    <row r="477" spans="1:14" ht="22.5" customHeight="1">
      <c r="A477" s="17"/>
      <c r="B477" s="17" t="s">
        <v>1517</v>
      </c>
      <c r="C477" s="16" t="s">
        <v>614</v>
      </c>
      <c r="D477" s="20">
        <v>0</v>
      </c>
      <c r="E477" s="20">
        <v>0</v>
      </c>
      <c r="F477" s="20">
        <v>0</v>
      </c>
      <c r="G477" s="20">
        <v>1</v>
      </c>
      <c r="H477" s="20">
        <v>1</v>
      </c>
      <c r="I477" s="20">
        <v>1</v>
      </c>
      <c r="J477" s="18">
        <v>0</v>
      </c>
      <c r="K477" s="18">
        <v>0</v>
      </c>
      <c r="L477" s="18">
        <v>0</v>
      </c>
      <c r="M477" s="18">
        <v>0</v>
      </c>
      <c r="N477" s="40">
        <v>0</v>
      </c>
    </row>
    <row r="478" spans="1:14" ht="22.5" customHeight="1">
      <c r="A478" s="17"/>
      <c r="B478" s="17" t="s">
        <v>1518</v>
      </c>
      <c r="C478" s="16" t="s">
        <v>614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18">
        <v>1</v>
      </c>
      <c r="K478" s="18">
        <v>0</v>
      </c>
      <c r="L478" s="18">
        <v>0</v>
      </c>
      <c r="M478" s="18">
        <v>0</v>
      </c>
      <c r="N478" s="40">
        <v>0</v>
      </c>
    </row>
    <row r="479" spans="1:14" ht="22.5" customHeight="1">
      <c r="A479" s="17"/>
      <c r="B479" s="17" t="s">
        <v>1520</v>
      </c>
      <c r="C479" s="16" t="s">
        <v>614</v>
      </c>
      <c r="D479" s="20">
        <v>0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18">
        <v>1</v>
      </c>
      <c r="K479" s="18">
        <v>1</v>
      </c>
      <c r="L479" s="18">
        <v>1</v>
      </c>
      <c r="M479" s="18">
        <v>1</v>
      </c>
      <c r="N479" s="40">
        <f t="shared" si="16"/>
        <v>100</v>
      </c>
    </row>
    <row r="480" spans="1:14" ht="22.5" customHeight="1">
      <c r="A480" s="17"/>
      <c r="B480" s="17" t="s">
        <v>1521</v>
      </c>
      <c r="C480" s="16" t="s">
        <v>614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18">
        <v>1</v>
      </c>
      <c r="K480" s="18">
        <v>0</v>
      </c>
      <c r="L480" s="18">
        <v>0</v>
      </c>
      <c r="M480" s="18">
        <v>0</v>
      </c>
      <c r="N480" s="40">
        <v>0</v>
      </c>
    </row>
    <row r="481" spans="1:14" ht="22.5" customHeight="1">
      <c r="A481" s="17"/>
      <c r="B481" s="17" t="s">
        <v>1681</v>
      </c>
      <c r="C481" s="3" t="s">
        <v>1250</v>
      </c>
      <c r="D481" s="8">
        <v>0</v>
      </c>
      <c r="E481" s="8">
        <v>0</v>
      </c>
      <c r="F481" s="18">
        <v>2</v>
      </c>
      <c r="G481" s="18">
        <v>2</v>
      </c>
      <c r="H481" s="18" t="s">
        <v>209</v>
      </c>
      <c r="I481" s="18">
        <v>2</v>
      </c>
      <c r="J481" s="18">
        <v>2</v>
      </c>
      <c r="K481" s="18">
        <v>2</v>
      </c>
      <c r="L481" s="8">
        <v>2</v>
      </c>
      <c r="M481" s="18">
        <v>2</v>
      </c>
      <c r="N481" s="40">
        <v>0</v>
      </c>
    </row>
    <row r="482" spans="1:14" ht="43.5" customHeight="1">
      <c r="A482" s="17"/>
      <c r="B482" s="17" t="s">
        <v>1680</v>
      </c>
      <c r="C482" s="16" t="s">
        <v>614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18">
        <v>0</v>
      </c>
      <c r="K482" s="18">
        <v>0</v>
      </c>
      <c r="L482" s="18">
        <v>1</v>
      </c>
      <c r="M482" s="18">
        <v>1</v>
      </c>
      <c r="N482" s="40">
        <f t="shared" si="16"/>
        <v>100</v>
      </c>
    </row>
    <row r="483" spans="1:14" ht="22.5" customHeight="1">
      <c r="A483" s="17"/>
      <c r="B483" s="49" t="s">
        <v>1519</v>
      </c>
      <c r="C483" s="50" t="s">
        <v>614</v>
      </c>
      <c r="D483" s="51">
        <v>4</v>
      </c>
      <c r="E483" s="51">
        <v>8</v>
      </c>
      <c r="F483" s="51">
        <v>15</v>
      </c>
      <c r="G483" s="51">
        <v>5</v>
      </c>
      <c r="H483" s="51">
        <v>11</v>
      </c>
      <c r="I483" s="51">
        <v>11</v>
      </c>
      <c r="J483" s="52">
        <v>8</v>
      </c>
      <c r="K483" s="52">
        <v>13</v>
      </c>
      <c r="L483" s="52">
        <v>13</v>
      </c>
      <c r="M483" s="52">
        <v>16</v>
      </c>
      <c r="N483" s="40">
        <f t="shared" si="16"/>
        <v>123.07692307692308</v>
      </c>
    </row>
    <row r="484" spans="1:14" ht="22.5" customHeight="1">
      <c r="A484" s="17"/>
      <c r="B484" s="17" t="s">
        <v>1513</v>
      </c>
      <c r="C484" s="16"/>
      <c r="D484" s="20"/>
      <c r="E484" s="20"/>
      <c r="F484" s="20"/>
      <c r="G484" s="20"/>
      <c r="H484" s="20"/>
      <c r="I484" s="20"/>
      <c r="J484" s="18"/>
      <c r="K484" s="18"/>
      <c r="L484" s="18"/>
      <c r="M484" s="18"/>
      <c r="N484" s="40"/>
    </row>
    <row r="485" spans="1:14" ht="22.5" customHeight="1">
      <c r="A485" s="4"/>
      <c r="B485" s="29" t="s">
        <v>1522</v>
      </c>
      <c r="C485" s="3" t="s">
        <v>614</v>
      </c>
      <c r="D485" s="8" t="s">
        <v>208</v>
      </c>
      <c r="E485" s="8">
        <v>1</v>
      </c>
      <c r="F485" s="18">
        <v>1</v>
      </c>
      <c r="G485" s="18" t="s">
        <v>208</v>
      </c>
      <c r="H485" s="18" t="s">
        <v>208</v>
      </c>
      <c r="I485" s="18">
        <v>1</v>
      </c>
      <c r="J485" s="18">
        <v>1</v>
      </c>
      <c r="K485" s="18">
        <v>1</v>
      </c>
      <c r="L485" s="8">
        <v>2</v>
      </c>
      <c r="M485" s="8">
        <v>1</v>
      </c>
      <c r="N485" s="40">
        <f t="shared" si="16"/>
        <v>50</v>
      </c>
    </row>
    <row r="486" spans="1:14" ht="22.5" customHeight="1">
      <c r="A486" s="4"/>
      <c r="B486" s="4" t="s">
        <v>1523</v>
      </c>
      <c r="C486" s="3" t="s">
        <v>614</v>
      </c>
      <c r="D486" s="8">
        <v>1</v>
      </c>
      <c r="E486" s="8">
        <v>1</v>
      </c>
      <c r="F486" s="18">
        <v>1</v>
      </c>
      <c r="G486" s="18" t="s">
        <v>208</v>
      </c>
      <c r="H486" s="18" t="s">
        <v>208</v>
      </c>
      <c r="I486" s="18">
        <v>1</v>
      </c>
      <c r="J486" s="18">
        <v>0</v>
      </c>
      <c r="K486" s="18">
        <v>1</v>
      </c>
      <c r="L486" s="8">
        <v>1</v>
      </c>
      <c r="M486" s="8">
        <v>1</v>
      </c>
      <c r="N486" s="40">
        <f t="shared" si="16"/>
        <v>100</v>
      </c>
    </row>
    <row r="487" spans="1:14" ht="22.5" customHeight="1">
      <c r="A487" s="4"/>
      <c r="B487" s="4" t="s">
        <v>1622</v>
      </c>
      <c r="C487" s="3" t="s">
        <v>614</v>
      </c>
      <c r="D487" s="8">
        <v>0</v>
      </c>
      <c r="E487" s="8">
        <v>1</v>
      </c>
      <c r="F487" s="18">
        <v>2</v>
      </c>
      <c r="G487" s="18">
        <v>0</v>
      </c>
      <c r="H487" s="18" t="s">
        <v>208</v>
      </c>
      <c r="I487" s="18">
        <v>2</v>
      </c>
      <c r="J487" s="18">
        <v>2</v>
      </c>
      <c r="K487" s="18">
        <v>1</v>
      </c>
      <c r="L487" s="8">
        <v>1</v>
      </c>
      <c r="M487" s="8">
        <v>1</v>
      </c>
      <c r="N487" s="40">
        <f t="shared" si="16"/>
        <v>100</v>
      </c>
    </row>
    <row r="488" spans="1:14" ht="22.5" customHeight="1">
      <c r="A488" s="4"/>
      <c r="B488" s="4" t="s">
        <v>1624</v>
      </c>
      <c r="C488" s="3" t="s">
        <v>1250</v>
      </c>
      <c r="D488" s="8" t="s">
        <v>208</v>
      </c>
      <c r="E488" s="8">
        <v>1</v>
      </c>
      <c r="F488" s="18">
        <v>2</v>
      </c>
      <c r="G488" s="18">
        <v>0</v>
      </c>
      <c r="H488" s="18" t="s">
        <v>208</v>
      </c>
      <c r="I488" s="18">
        <v>0</v>
      </c>
      <c r="J488" s="18">
        <v>0</v>
      </c>
      <c r="K488" s="18">
        <v>0</v>
      </c>
      <c r="L488" s="8">
        <v>0</v>
      </c>
      <c r="M488" s="8">
        <v>0</v>
      </c>
      <c r="N488" s="40">
        <v>0</v>
      </c>
    </row>
    <row r="489" spans="1:14" ht="22.5" customHeight="1">
      <c r="A489" s="4"/>
      <c r="B489" s="4" t="s">
        <v>1625</v>
      </c>
      <c r="C489" s="7" t="s">
        <v>614</v>
      </c>
      <c r="D489" s="8">
        <v>0</v>
      </c>
      <c r="E489" s="8">
        <v>1</v>
      </c>
      <c r="F489" s="18">
        <v>1</v>
      </c>
      <c r="G489" s="18">
        <v>0</v>
      </c>
      <c r="H489" s="18" t="s">
        <v>208</v>
      </c>
      <c r="I489" s="18">
        <v>1</v>
      </c>
      <c r="J489" s="18">
        <v>0</v>
      </c>
      <c r="K489" s="18">
        <v>0</v>
      </c>
      <c r="L489" s="8">
        <v>0</v>
      </c>
      <c r="M489" s="8">
        <v>0</v>
      </c>
      <c r="N489" s="40">
        <v>0</v>
      </c>
    </row>
    <row r="490" spans="1:14" ht="22.5" customHeight="1">
      <c r="A490" s="4"/>
      <c r="B490" s="4" t="s">
        <v>1626</v>
      </c>
      <c r="C490" s="3" t="s">
        <v>614</v>
      </c>
      <c r="D490" s="8">
        <v>0</v>
      </c>
      <c r="E490" s="8">
        <v>1</v>
      </c>
      <c r="F490" s="18">
        <v>1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8">
        <v>0</v>
      </c>
      <c r="M490" s="8">
        <v>0</v>
      </c>
      <c r="N490" s="40">
        <v>0</v>
      </c>
    </row>
    <row r="491" spans="1:14" ht="22.5" customHeight="1">
      <c r="A491" s="4"/>
      <c r="B491" s="4" t="s">
        <v>1627</v>
      </c>
      <c r="C491" s="3" t="s">
        <v>614</v>
      </c>
      <c r="D491" s="8">
        <v>0</v>
      </c>
      <c r="E491" s="8">
        <v>1</v>
      </c>
      <c r="F491" s="18">
        <v>4</v>
      </c>
      <c r="G491" s="18">
        <v>0</v>
      </c>
      <c r="H491" s="18" t="s">
        <v>563</v>
      </c>
      <c r="I491" s="18">
        <v>3</v>
      </c>
      <c r="J491" s="18">
        <v>0</v>
      </c>
      <c r="K491" s="18">
        <v>4</v>
      </c>
      <c r="L491" s="8">
        <v>3</v>
      </c>
      <c r="M491" s="8">
        <v>7</v>
      </c>
      <c r="N491" s="40">
        <f t="shared" si="16"/>
        <v>233.33333333333334</v>
      </c>
    </row>
    <row r="492" spans="1:14" ht="22.5" customHeight="1">
      <c r="A492" s="4"/>
      <c r="B492" s="4" t="s">
        <v>1628</v>
      </c>
      <c r="C492" s="3" t="s">
        <v>1251</v>
      </c>
      <c r="D492" s="8">
        <v>1</v>
      </c>
      <c r="E492" s="8">
        <v>1</v>
      </c>
      <c r="F492" s="18">
        <v>2</v>
      </c>
      <c r="G492" s="18">
        <v>2</v>
      </c>
      <c r="H492" s="18" t="s">
        <v>209</v>
      </c>
      <c r="I492" s="18">
        <v>2</v>
      </c>
      <c r="J492" s="18">
        <v>2</v>
      </c>
      <c r="K492" s="18">
        <v>2</v>
      </c>
      <c r="L492" s="8">
        <v>2</v>
      </c>
      <c r="M492" s="8">
        <v>2</v>
      </c>
      <c r="N492" s="40">
        <f t="shared" si="16"/>
        <v>100</v>
      </c>
    </row>
    <row r="493" spans="1:14" ht="22.5" customHeight="1">
      <c r="A493" s="4"/>
      <c r="B493" s="4" t="s">
        <v>1629</v>
      </c>
      <c r="C493" s="3" t="s">
        <v>614</v>
      </c>
      <c r="D493" s="8">
        <v>0</v>
      </c>
      <c r="E493" s="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1</v>
      </c>
      <c r="K493" s="18">
        <v>1</v>
      </c>
      <c r="L493" s="8">
        <v>1</v>
      </c>
      <c r="M493" s="8">
        <v>1</v>
      </c>
      <c r="N493" s="40">
        <f t="shared" si="16"/>
        <v>100</v>
      </c>
    </row>
    <row r="494" spans="1:14" ht="22.5" customHeight="1">
      <c r="A494" s="4"/>
      <c r="B494" s="4" t="s">
        <v>1630</v>
      </c>
      <c r="C494" s="3" t="s">
        <v>614</v>
      </c>
      <c r="D494" s="8">
        <v>0</v>
      </c>
      <c r="E494" s="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1</v>
      </c>
      <c r="K494" s="18">
        <v>0</v>
      </c>
      <c r="L494" s="8">
        <v>0</v>
      </c>
      <c r="M494" s="8">
        <v>0</v>
      </c>
      <c r="N494" s="40">
        <v>0</v>
      </c>
    </row>
    <row r="495" spans="1:14" ht="22.5" customHeight="1">
      <c r="A495" s="4"/>
      <c r="B495" s="4" t="s">
        <v>1623</v>
      </c>
      <c r="C495" s="3" t="s">
        <v>614</v>
      </c>
      <c r="D495" s="8">
        <v>0</v>
      </c>
      <c r="E495" s="8">
        <v>0</v>
      </c>
      <c r="F495" s="18">
        <v>1</v>
      </c>
      <c r="G495" s="18">
        <v>1</v>
      </c>
      <c r="H495" s="18">
        <v>0</v>
      </c>
      <c r="I495" s="18">
        <v>0</v>
      </c>
      <c r="J495" s="18">
        <v>0</v>
      </c>
      <c r="K495" s="18">
        <v>0</v>
      </c>
      <c r="L495" s="8">
        <v>0</v>
      </c>
      <c r="M495" s="8">
        <v>0</v>
      </c>
      <c r="N495" s="40">
        <v>0</v>
      </c>
    </row>
    <row r="496" spans="1:14" ht="22.5" customHeight="1">
      <c r="A496" s="4"/>
      <c r="B496" s="4" t="s">
        <v>1631</v>
      </c>
      <c r="C496" s="3" t="s">
        <v>614</v>
      </c>
      <c r="D496" s="8">
        <v>0</v>
      </c>
      <c r="E496" s="8">
        <v>0</v>
      </c>
      <c r="F496" s="8">
        <v>0</v>
      </c>
      <c r="G496" s="8">
        <v>0</v>
      </c>
      <c r="H496" s="18">
        <v>1</v>
      </c>
      <c r="I496" s="18">
        <v>1</v>
      </c>
      <c r="J496" s="18">
        <v>1</v>
      </c>
      <c r="K496" s="18">
        <v>0</v>
      </c>
      <c r="L496" s="8">
        <v>0</v>
      </c>
      <c r="M496" s="8">
        <v>0</v>
      </c>
      <c r="N496" s="40">
        <v>0</v>
      </c>
    </row>
    <row r="497" spans="1:14" ht="24.75" customHeight="1">
      <c r="A497" s="4"/>
      <c r="B497" s="4" t="s">
        <v>1632</v>
      </c>
      <c r="C497" s="3" t="s">
        <v>614</v>
      </c>
      <c r="D497" s="8">
        <v>0</v>
      </c>
      <c r="E497" s="8">
        <v>0</v>
      </c>
      <c r="F497" s="8">
        <v>0</v>
      </c>
      <c r="G497" s="8">
        <v>0</v>
      </c>
      <c r="H497" s="18">
        <v>0</v>
      </c>
      <c r="I497" s="18">
        <v>0</v>
      </c>
      <c r="J497" s="18">
        <v>0</v>
      </c>
      <c r="K497" s="18">
        <v>1</v>
      </c>
      <c r="L497" s="8">
        <v>1</v>
      </c>
      <c r="M497" s="8">
        <v>1</v>
      </c>
      <c r="N497" s="40">
        <f t="shared" si="16"/>
        <v>100</v>
      </c>
    </row>
    <row r="498" spans="1:14" ht="25.5" customHeight="1">
      <c r="A498" s="4"/>
      <c r="B498" s="4" t="s">
        <v>1633</v>
      </c>
      <c r="C498" s="3" t="s">
        <v>614</v>
      </c>
      <c r="D498" s="8">
        <v>0</v>
      </c>
      <c r="E498" s="8">
        <v>0</v>
      </c>
      <c r="F498" s="8">
        <v>0</v>
      </c>
      <c r="G498" s="8">
        <v>0</v>
      </c>
      <c r="H498" s="18">
        <v>0</v>
      </c>
      <c r="I498" s="18">
        <v>0</v>
      </c>
      <c r="J498" s="18">
        <v>0</v>
      </c>
      <c r="K498" s="18">
        <v>1</v>
      </c>
      <c r="L498" s="8">
        <v>1</v>
      </c>
      <c r="M498" s="8">
        <v>1</v>
      </c>
      <c r="N498" s="40">
        <f t="shared" si="16"/>
        <v>100</v>
      </c>
    </row>
    <row r="499" spans="1:14" ht="23.25" customHeight="1">
      <c r="A499" s="4"/>
      <c r="B499" s="4" t="s">
        <v>1634</v>
      </c>
      <c r="C499" s="3" t="s">
        <v>614</v>
      </c>
      <c r="D499" s="8">
        <v>0</v>
      </c>
      <c r="E499" s="8">
        <v>0</v>
      </c>
      <c r="F499" s="8">
        <v>0</v>
      </c>
      <c r="G499" s="8">
        <v>0</v>
      </c>
      <c r="H499" s="18">
        <v>0</v>
      </c>
      <c r="I499" s="18">
        <v>0</v>
      </c>
      <c r="J499" s="18">
        <v>0</v>
      </c>
      <c r="K499" s="18">
        <v>1</v>
      </c>
      <c r="L499" s="8">
        <v>1</v>
      </c>
      <c r="M499" s="8">
        <v>1</v>
      </c>
      <c r="N499" s="40">
        <f t="shared" si="16"/>
        <v>100</v>
      </c>
    </row>
    <row r="500" spans="1:14" ht="38.25" customHeight="1">
      <c r="A500" s="4" t="s">
        <v>1252</v>
      </c>
      <c r="B500" s="4" t="s">
        <v>1253</v>
      </c>
      <c r="C500" s="7" t="s">
        <v>1182</v>
      </c>
      <c r="D500" s="7" t="s">
        <v>1254</v>
      </c>
      <c r="E500" s="7">
        <v>11640</v>
      </c>
      <c r="F500" s="7">
        <v>53220</v>
      </c>
      <c r="G500" s="7">
        <v>36556</v>
      </c>
      <c r="H500" s="7">
        <v>49315</v>
      </c>
      <c r="I500" s="7">
        <v>52834</v>
      </c>
      <c r="J500" s="8">
        <v>130114</v>
      </c>
      <c r="K500" s="8">
        <v>329115</v>
      </c>
      <c r="L500" s="8">
        <v>424508.2</v>
      </c>
      <c r="M500" s="8">
        <v>105385.5</v>
      </c>
      <c r="N500" s="40">
        <f t="shared" si="16"/>
        <v>24.825315506272904</v>
      </c>
    </row>
    <row r="501" spans="1:14" ht="60.75" customHeight="1">
      <c r="A501" s="4" t="s">
        <v>1255</v>
      </c>
      <c r="B501" s="4" t="s">
        <v>1481</v>
      </c>
      <c r="C501" s="7" t="s">
        <v>536</v>
      </c>
      <c r="D501" s="7" t="s">
        <v>635</v>
      </c>
      <c r="E501" s="7">
        <v>272</v>
      </c>
      <c r="F501" s="7">
        <v>287</v>
      </c>
      <c r="G501" s="7">
        <v>216</v>
      </c>
      <c r="H501" s="7">
        <v>174</v>
      </c>
      <c r="I501" s="7">
        <v>202</v>
      </c>
      <c r="J501" s="8">
        <v>188</v>
      </c>
      <c r="K501" s="8">
        <v>190</v>
      </c>
      <c r="L501" s="8">
        <v>182</v>
      </c>
      <c r="M501" s="8">
        <v>182</v>
      </c>
      <c r="N501" s="40">
        <f t="shared" si="16"/>
        <v>100</v>
      </c>
    </row>
    <row r="502" spans="1:14" ht="74.25" customHeight="1">
      <c r="A502" s="4" t="s">
        <v>1256</v>
      </c>
      <c r="B502" s="4" t="s">
        <v>1257</v>
      </c>
      <c r="C502" s="7" t="s">
        <v>860</v>
      </c>
      <c r="D502" s="7" t="s">
        <v>1258</v>
      </c>
      <c r="E502" s="7">
        <v>1289</v>
      </c>
      <c r="F502" s="7">
        <v>3278</v>
      </c>
      <c r="G502" s="7">
        <v>4422</v>
      </c>
      <c r="H502" s="7">
        <v>5076</v>
      </c>
      <c r="I502" s="7">
        <v>4430</v>
      </c>
      <c r="J502" s="8">
        <v>5093</v>
      </c>
      <c r="K502" s="8">
        <v>5924</v>
      </c>
      <c r="L502" s="8">
        <v>6654</v>
      </c>
      <c r="M502" s="8">
        <v>8361</v>
      </c>
      <c r="N502" s="40">
        <f t="shared" si="16"/>
        <v>125.65374211000902</v>
      </c>
    </row>
    <row r="503" spans="1:14" ht="48.75" customHeight="1">
      <c r="A503" s="4" t="s">
        <v>1259</v>
      </c>
      <c r="B503" s="4" t="s">
        <v>1260</v>
      </c>
      <c r="C503" s="7" t="s">
        <v>1182</v>
      </c>
      <c r="D503" s="7" t="s">
        <v>1261</v>
      </c>
      <c r="E503" s="7">
        <v>64942.3</v>
      </c>
      <c r="F503" s="7">
        <v>77778.8</v>
      </c>
      <c r="G503" s="7">
        <v>51446</v>
      </c>
      <c r="H503" s="7">
        <v>40884</v>
      </c>
      <c r="I503" s="7">
        <v>95433</v>
      </c>
      <c r="J503" s="8">
        <v>101664</v>
      </c>
      <c r="K503" s="8">
        <v>117251</v>
      </c>
      <c r="L503" s="8">
        <v>122046</v>
      </c>
      <c r="M503" s="8">
        <v>136302</v>
      </c>
      <c r="N503" s="40">
        <f t="shared" si="16"/>
        <v>111.6808416498697</v>
      </c>
    </row>
    <row r="504" spans="1:14" ht="97.5" customHeight="1">
      <c r="A504" s="4"/>
      <c r="B504" s="4" t="s">
        <v>1262</v>
      </c>
      <c r="C504" s="7" t="s">
        <v>277</v>
      </c>
      <c r="D504" s="7" t="s">
        <v>1263</v>
      </c>
      <c r="E504" s="7">
        <v>63.2</v>
      </c>
      <c r="F504" s="7">
        <v>60.9</v>
      </c>
      <c r="G504" s="7">
        <v>54.6</v>
      </c>
      <c r="H504" s="7" t="s">
        <v>1264</v>
      </c>
      <c r="I504" s="7">
        <v>49.5</v>
      </c>
      <c r="J504" s="9">
        <v>40.7</v>
      </c>
      <c r="K504" s="9">
        <v>39.5</v>
      </c>
      <c r="L504" s="44">
        <v>44.3</v>
      </c>
      <c r="M504" s="18">
        <v>48.15</v>
      </c>
      <c r="N504" s="40">
        <f t="shared" si="16"/>
        <v>108.69074492099323</v>
      </c>
    </row>
    <row r="505" spans="1:14" ht="41.25" customHeight="1">
      <c r="A505" s="4" t="s">
        <v>1265</v>
      </c>
      <c r="B505" s="4" t="s">
        <v>1266</v>
      </c>
      <c r="C505" s="7" t="s">
        <v>414</v>
      </c>
      <c r="D505" s="7" t="s">
        <v>1267</v>
      </c>
      <c r="E505" s="7">
        <v>859</v>
      </c>
      <c r="F505" s="7">
        <v>894.7</v>
      </c>
      <c r="G505" s="7">
        <v>0</v>
      </c>
      <c r="H505" s="7">
        <v>0</v>
      </c>
      <c r="I505" s="7">
        <v>0</v>
      </c>
      <c r="J505" s="8">
        <v>0</v>
      </c>
      <c r="K505" s="8">
        <v>0</v>
      </c>
      <c r="L505" s="8">
        <v>0</v>
      </c>
      <c r="M505" s="8">
        <v>0</v>
      </c>
      <c r="N505" s="40">
        <v>0</v>
      </c>
    </row>
    <row r="506" spans="1:14" ht="81" customHeight="1">
      <c r="A506" s="4"/>
      <c r="B506" s="4" t="s">
        <v>1268</v>
      </c>
      <c r="C506" s="7" t="s">
        <v>277</v>
      </c>
      <c r="D506" s="7">
        <v>37.9</v>
      </c>
      <c r="E506" s="7">
        <v>27.2</v>
      </c>
      <c r="F506" s="7">
        <v>0</v>
      </c>
      <c r="G506" s="7">
        <v>0</v>
      </c>
      <c r="H506" s="7">
        <v>0</v>
      </c>
      <c r="I506" s="7">
        <v>0</v>
      </c>
      <c r="J506" s="8">
        <v>0</v>
      </c>
      <c r="K506" s="8">
        <v>0</v>
      </c>
      <c r="L506" s="8">
        <v>0</v>
      </c>
      <c r="M506" s="8">
        <v>0</v>
      </c>
      <c r="N506" s="40">
        <v>0</v>
      </c>
    </row>
    <row r="507" spans="1:14" ht="49.5" customHeight="1">
      <c r="A507" s="4" t="s">
        <v>1269</v>
      </c>
      <c r="B507" s="4" t="s">
        <v>1270</v>
      </c>
      <c r="C507" s="7" t="s">
        <v>414</v>
      </c>
      <c r="D507" s="7" t="s">
        <v>1271</v>
      </c>
      <c r="E507" s="7">
        <v>7335.8</v>
      </c>
      <c r="F507" s="7">
        <v>8705.8</v>
      </c>
      <c r="G507" s="7">
        <v>15908</v>
      </c>
      <c r="H507" s="7">
        <v>6279</v>
      </c>
      <c r="I507" s="7">
        <v>7968</v>
      </c>
      <c r="J507" s="8">
        <v>7680</v>
      </c>
      <c r="K507" s="8">
        <v>10515</v>
      </c>
      <c r="L507" s="8">
        <v>11479.5</v>
      </c>
      <c r="M507" s="8">
        <v>12825</v>
      </c>
      <c r="N507" s="40">
        <f t="shared" si="16"/>
        <v>111.72089376715013</v>
      </c>
    </row>
    <row r="508" spans="1:14" ht="78" customHeight="1">
      <c r="A508" s="4"/>
      <c r="B508" s="4" t="s">
        <v>1272</v>
      </c>
      <c r="C508" s="7" t="s">
        <v>277</v>
      </c>
      <c r="D508" s="7" t="s">
        <v>1008</v>
      </c>
      <c r="E508" s="7">
        <v>68.6</v>
      </c>
      <c r="F508" s="7">
        <v>67.7</v>
      </c>
      <c r="G508" s="7">
        <v>74</v>
      </c>
      <c r="H508" s="7">
        <v>41.1</v>
      </c>
      <c r="I508" s="7">
        <v>55.8</v>
      </c>
      <c r="J508" s="8">
        <v>42.5</v>
      </c>
      <c r="K508" s="8">
        <v>12.7</v>
      </c>
      <c r="L508" s="8">
        <v>43.8</v>
      </c>
      <c r="M508" s="8">
        <v>63.22</v>
      </c>
      <c r="N508" s="40">
        <f t="shared" si="16"/>
        <v>144.33789954337902</v>
      </c>
    </row>
    <row r="509" spans="1:14" ht="22.5" customHeight="1">
      <c r="A509" s="70" t="s">
        <v>1273</v>
      </c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2"/>
    </row>
    <row r="510" spans="1:14" ht="25.5" customHeight="1">
      <c r="A510" s="4" t="s">
        <v>1274</v>
      </c>
      <c r="B510" s="4" t="s">
        <v>1275</v>
      </c>
      <c r="C510" s="3"/>
      <c r="D510" s="3"/>
      <c r="E510" s="4"/>
      <c r="F510" s="4"/>
      <c r="G510" s="12"/>
      <c r="H510" s="12"/>
      <c r="I510" s="4"/>
      <c r="J510" s="10"/>
      <c r="K510" s="33"/>
      <c r="L510" s="33"/>
      <c r="M510" s="33"/>
      <c r="N510" s="40"/>
    </row>
    <row r="511" spans="1:14" ht="25.5" customHeight="1">
      <c r="A511" s="4"/>
      <c r="B511" s="4" t="s">
        <v>1276</v>
      </c>
      <c r="C511" s="7" t="s">
        <v>614</v>
      </c>
      <c r="D511" s="7" t="s">
        <v>208</v>
      </c>
      <c r="E511" s="7">
        <v>1</v>
      </c>
      <c r="F511" s="7">
        <v>1</v>
      </c>
      <c r="G511" s="7" t="s">
        <v>208</v>
      </c>
      <c r="H511" s="7" t="s">
        <v>208</v>
      </c>
      <c r="I511" s="7">
        <v>1</v>
      </c>
      <c r="J511" s="8">
        <v>1</v>
      </c>
      <c r="K511" s="8">
        <v>1</v>
      </c>
      <c r="L511" s="8">
        <v>1</v>
      </c>
      <c r="M511" s="8">
        <v>1</v>
      </c>
      <c r="N511" s="40">
        <f aca="true" t="shared" si="18" ref="N511:N517">M511/L511*100</f>
        <v>100</v>
      </c>
    </row>
    <row r="512" spans="1:14" ht="25.5" customHeight="1">
      <c r="A512" s="4"/>
      <c r="B512" s="4" t="s">
        <v>1488</v>
      </c>
      <c r="C512" s="7" t="s">
        <v>614</v>
      </c>
      <c r="D512" s="7" t="s">
        <v>208</v>
      </c>
      <c r="E512" s="7">
        <v>1</v>
      </c>
      <c r="F512" s="7">
        <v>1</v>
      </c>
      <c r="G512" s="7" t="s">
        <v>208</v>
      </c>
      <c r="H512" s="7" t="s">
        <v>208</v>
      </c>
      <c r="I512" s="7">
        <v>1</v>
      </c>
      <c r="J512" s="8">
        <v>0</v>
      </c>
      <c r="K512" s="8">
        <v>0</v>
      </c>
      <c r="L512" s="8">
        <v>0</v>
      </c>
      <c r="M512" s="8">
        <v>0</v>
      </c>
      <c r="N512" s="40">
        <v>0</v>
      </c>
    </row>
    <row r="513" spans="1:14" ht="25.5" customHeight="1">
      <c r="A513" s="4" t="s">
        <v>1277</v>
      </c>
      <c r="B513" s="4" t="s">
        <v>1589</v>
      </c>
      <c r="C513" s="7" t="s">
        <v>1182</v>
      </c>
      <c r="D513" s="7" t="s">
        <v>1278</v>
      </c>
      <c r="E513" s="7">
        <v>405022</v>
      </c>
      <c r="F513" s="7">
        <v>408002</v>
      </c>
      <c r="G513" s="7">
        <v>466937</v>
      </c>
      <c r="H513" s="7">
        <v>442537</v>
      </c>
      <c r="I513" s="20">
        <v>686336</v>
      </c>
      <c r="J513" s="8">
        <v>860109</v>
      </c>
      <c r="K513" s="9">
        <v>801999</v>
      </c>
      <c r="L513" s="9">
        <v>584027</v>
      </c>
      <c r="M513" s="9">
        <v>323915</v>
      </c>
      <c r="N513" s="40">
        <f t="shared" si="18"/>
        <v>55.46233307706664</v>
      </c>
    </row>
    <row r="514" spans="1:14" ht="25.5" customHeight="1">
      <c r="A514" s="4"/>
      <c r="B514" s="4" t="s">
        <v>1279</v>
      </c>
      <c r="C514" s="7" t="s">
        <v>1280</v>
      </c>
      <c r="D514" s="7" t="s">
        <v>1281</v>
      </c>
      <c r="E514" s="7">
        <v>366420</v>
      </c>
      <c r="F514" s="7">
        <v>374002</v>
      </c>
      <c r="G514" s="7">
        <v>413351</v>
      </c>
      <c r="H514" s="7">
        <v>413841</v>
      </c>
      <c r="I514" s="20">
        <v>669634</v>
      </c>
      <c r="J514" s="8">
        <v>860109</v>
      </c>
      <c r="K514" s="9">
        <v>801999</v>
      </c>
      <c r="L514" s="9">
        <v>584027</v>
      </c>
      <c r="M514" s="9">
        <v>323915</v>
      </c>
      <c r="N514" s="40">
        <f t="shared" si="18"/>
        <v>55.46233307706664</v>
      </c>
    </row>
    <row r="515" spans="1:16" ht="25.5" customHeight="1">
      <c r="A515" s="4"/>
      <c r="B515" s="4" t="s">
        <v>1282</v>
      </c>
      <c r="C515" s="7" t="s">
        <v>1280</v>
      </c>
      <c r="D515" s="7" t="s">
        <v>1283</v>
      </c>
      <c r="E515" s="7">
        <v>50492</v>
      </c>
      <c r="F515" s="7">
        <v>81000</v>
      </c>
      <c r="G515" s="7">
        <v>34410</v>
      </c>
      <c r="H515" s="7">
        <v>128300</v>
      </c>
      <c r="I515" s="20">
        <v>275518</v>
      </c>
      <c r="J515" s="8">
        <v>328703</v>
      </c>
      <c r="K515" s="9">
        <v>354852</v>
      </c>
      <c r="L515" s="9">
        <v>286611</v>
      </c>
      <c r="M515" s="9">
        <v>34893</v>
      </c>
      <c r="N515" s="40">
        <f t="shared" si="18"/>
        <v>12.174340831300961</v>
      </c>
      <c r="P515" s="45"/>
    </row>
    <row r="516" spans="1:14" ht="25.5" customHeight="1">
      <c r="A516" s="4"/>
      <c r="B516" s="4" t="s">
        <v>1503</v>
      </c>
      <c r="C516" s="7" t="s">
        <v>1280</v>
      </c>
      <c r="D516" s="7" t="s">
        <v>1284</v>
      </c>
      <c r="E516" s="7">
        <v>122334</v>
      </c>
      <c r="F516" s="7">
        <v>156000</v>
      </c>
      <c r="G516" s="7">
        <v>152814</v>
      </c>
      <c r="H516" s="7">
        <v>152977</v>
      </c>
      <c r="I516" s="20">
        <v>197860</v>
      </c>
      <c r="J516" s="8">
        <v>335763</v>
      </c>
      <c r="K516" s="9">
        <v>228720</v>
      </c>
      <c r="L516" s="9">
        <v>148227</v>
      </c>
      <c r="M516" s="9">
        <v>106230</v>
      </c>
      <c r="N516" s="40">
        <f t="shared" si="18"/>
        <v>71.66710518326622</v>
      </c>
    </row>
    <row r="517" spans="1:14" ht="47.25" customHeight="1">
      <c r="A517" s="4"/>
      <c r="B517" s="4" t="s">
        <v>1502</v>
      </c>
      <c r="C517" s="7" t="s">
        <v>1280</v>
      </c>
      <c r="D517" s="7" t="s">
        <v>1285</v>
      </c>
      <c r="E517" s="7">
        <v>117217</v>
      </c>
      <c r="F517" s="7">
        <v>188284</v>
      </c>
      <c r="G517" s="7">
        <v>127270</v>
      </c>
      <c r="H517" s="7">
        <v>226127</v>
      </c>
      <c r="I517" s="20">
        <v>196256</v>
      </c>
      <c r="J517" s="8">
        <v>195643</v>
      </c>
      <c r="K517" s="9">
        <v>218427</v>
      </c>
      <c r="L517" s="9">
        <v>155189</v>
      </c>
      <c r="M517" s="9">
        <v>182792</v>
      </c>
      <c r="N517" s="40">
        <f t="shared" si="18"/>
        <v>117.78669879952832</v>
      </c>
    </row>
    <row r="518" spans="1:14" ht="25.5" customHeight="1">
      <c r="A518" s="4"/>
      <c r="B518" s="4" t="s">
        <v>1482</v>
      </c>
      <c r="C518" s="7" t="s">
        <v>1280</v>
      </c>
      <c r="D518" s="7" t="s">
        <v>1286</v>
      </c>
      <c r="E518" s="7">
        <v>5310</v>
      </c>
      <c r="F518" s="7">
        <v>9732</v>
      </c>
      <c r="G518" s="7">
        <v>0</v>
      </c>
      <c r="H518" s="7">
        <v>0</v>
      </c>
      <c r="I518" s="20">
        <v>0</v>
      </c>
      <c r="J518" s="8">
        <v>0</v>
      </c>
      <c r="K518" s="8">
        <v>0</v>
      </c>
      <c r="L518" s="8">
        <v>0</v>
      </c>
      <c r="M518" s="8">
        <v>0</v>
      </c>
      <c r="N518" s="40">
        <v>0</v>
      </c>
    </row>
    <row r="519" spans="1:14" ht="19.5" customHeight="1">
      <c r="A519" s="4"/>
      <c r="B519" s="4" t="s">
        <v>1504</v>
      </c>
      <c r="C519" s="7" t="s">
        <v>1280</v>
      </c>
      <c r="D519" s="7" t="s">
        <v>1287</v>
      </c>
      <c r="E519" s="7">
        <v>38602</v>
      </c>
      <c r="F519" s="7">
        <v>34000</v>
      </c>
      <c r="G519" s="7" t="s">
        <v>1288</v>
      </c>
      <c r="H519" s="7" t="s">
        <v>1289</v>
      </c>
      <c r="I519" s="20">
        <v>16702</v>
      </c>
      <c r="J519" s="8">
        <v>0</v>
      </c>
      <c r="K519" s="8">
        <v>0</v>
      </c>
      <c r="L519" s="8">
        <v>0</v>
      </c>
      <c r="M519" s="8">
        <v>0</v>
      </c>
      <c r="N519" s="40">
        <v>0</v>
      </c>
    </row>
    <row r="520" spans="1:14" ht="29.25" customHeight="1">
      <c r="A520" s="4"/>
      <c r="B520" s="4" t="s">
        <v>1483</v>
      </c>
      <c r="C520" s="7" t="s">
        <v>1280</v>
      </c>
      <c r="D520" s="7" t="s">
        <v>1287</v>
      </c>
      <c r="E520" s="7">
        <v>38602</v>
      </c>
      <c r="F520" s="7">
        <v>34000</v>
      </c>
      <c r="G520" s="7">
        <v>53586</v>
      </c>
      <c r="H520" s="7">
        <v>28696</v>
      </c>
      <c r="I520" s="20">
        <v>16702</v>
      </c>
      <c r="J520" s="8">
        <v>0</v>
      </c>
      <c r="K520" s="8">
        <v>0</v>
      </c>
      <c r="L520" s="8">
        <v>0</v>
      </c>
      <c r="M520" s="8">
        <v>0</v>
      </c>
      <c r="N520" s="40">
        <v>0</v>
      </c>
    </row>
    <row r="521" spans="1:14" ht="19.5" customHeight="1">
      <c r="A521" s="70" t="s">
        <v>1290</v>
      </c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2"/>
    </row>
    <row r="522" spans="1:14" ht="38.25" customHeight="1">
      <c r="A522" s="4" t="s">
        <v>1291</v>
      </c>
      <c r="B522" s="11" t="s">
        <v>1292</v>
      </c>
      <c r="C522" s="3"/>
      <c r="D522" s="3"/>
      <c r="E522" s="4"/>
      <c r="F522" s="4"/>
      <c r="G522" s="12"/>
      <c r="H522" s="12"/>
      <c r="I522" s="12"/>
      <c r="J522" s="10"/>
      <c r="K522" s="28"/>
      <c r="L522" s="28"/>
      <c r="M522" s="28"/>
      <c r="N522" s="40"/>
    </row>
    <row r="523" spans="1:14" ht="36.75" customHeight="1">
      <c r="A523" s="4"/>
      <c r="B523" s="4" t="s">
        <v>1293</v>
      </c>
      <c r="C523" s="3"/>
      <c r="D523" s="3"/>
      <c r="E523" s="4"/>
      <c r="F523" s="4"/>
      <c r="G523" s="12"/>
      <c r="H523" s="12"/>
      <c r="I523" s="12"/>
      <c r="J523" s="10"/>
      <c r="K523" s="28"/>
      <c r="L523" s="28"/>
      <c r="M523" s="28"/>
      <c r="N523" s="40"/>
    </row>
    <row r="524" spans="1:14" ht="23.25" customHeight="1">
      <c r="A524" s="4"/>
      <c r="B524" s="4" t="s">
        <v>1294</v>
      </c>
      <c r="C524" s="3" t="s">
        <v>1295</v>
      </c>
      <c r="D524" s="7" t="s">
        <v>1296</v>
      </c>
      <c r="E524" s="7">
        <v>253</v>
      </c>
      <c r="F524" s="7">
        <v>68.5</v>
      </c>
      <c r="G524" s="7">
        <v>0</v>
      </c>
      <c r="H524" s="7">
        <v>0</v>
      </c>
      <c r="I524" s="7">
        <v>0</v>
      </c>
      <c r="J524" s="8">
        <v>0</v>
      </c>
      <c r="K524" s="30">
        <v>0</v>
      </c>
      <c r="L524" s="58">
        <v>0</v>
      </c>
      <c r="M524" s="58">
        <v>0</v>
      </c>
      <c r="N524" s="40">
        <v>0</v>
      </c>
    </row>
    <row r="525" spans="1:14" ht="37.5" customHeight="1">
      <c r="A525" s="4"/>
      <c r="B525" s="4" t="s">
        <v>1297</v>
      </c>
      <c r="C525" s="3" t="s">
        <v>1298</v>
      </c>
      <c r="D525" s="7" t="s">
        <v>1296</v>
      </c>
      <c r="E525" s="7">
        <v>481</v>
      </c>
      <c r="F525" s="7">
        <v>549.5</v>
      </c>
      <c r="G525" s="7">
        <v>549.5</v>
      </c>
      <c r="H525" s="7">
        <v>549.5</v>
      </c>
      <c r="I525" s="7">
        <v>549.5</v>
      </c>
      <c r="J525" s="9">
        <v>549.5</v>
      </c>
      <c r="K525" s="9">
        <v>549.5</v>
      </c>
      <c r="L525" s="23">
        <v>549.5</v>
      </c>
      <c r="M525" s="23">
        <v>549.5</v>
      </c>
      <c r="N525" s="40">
        <f>M525/L525*100</f>
        <v>100</v>
      </c>
    </row>
    <row r="526" spans="1:14" ht="34.5" customHeight="1">
      <c r="A526" s="4"/>
      <c r="B526" s="4" t="s">
        <v>1299</v>
      </c>
      <c r="C526" s="3"/>
      <c r="D526" s="7"/>
      <c r="E526" s="7"/>
      <c r="F526" s="7"/>
      <c r="G526" s="7"/>
      <c r="H526" s="7"/>
      <c r="I526" s="7"/>
      <c r="J526" s="9"/>
      <c r="K526" s="7"/>
      <c r="L526" s="7"/>
      <c r="M526" s="7"/>
      <c r="N526" s="40">
        <v>0</v>
      </c>
    </row>
    <row r="527" spans="1:14" ht="21" customHeight="1">
      <c r="A527" s="4"/>
      <c r="B527" s="4" t="s">
        <v>1300</v>
      </c>
      <c r="C527" s="3" t="s">
        <v>1301</v>
      </c>
      <c r="D527" s="7" t="s">
        <v>455</v>
      </c>
      <c r="E527" s="7">
        <v>33</v>
      </c>
      <c r="F527" s="7">
        <v>47</v>
      </c>
      <c r="G527" s="7">
        <v>3</v>
      </c>
      <c r="H527" s="7">
        <v>5</v>
      </c>
      <c r="I527" s="7">
        <v>4</v>
      </c>
      <c r="J527" s="8">
        <v>0</v>
      </c>
      <c r="K527" s="7">
        <v>0</v>
      </c>
      <c r="L527" s="7">
        <v>0</v>
      </c>
      <c r="M527" s="20">
        <v>0</v>
      </c>
      <c r="N527" s="40">
        <v>0</v>
      </c>
    </row>
    <row r="528" spans="1:14" ht="23.25" customHeight="1">
      <c r="A528" s="4"/>
      <c r="B528" s="4"/>
      <c r="C528" s="3" t="s">
        <v>1182</v>
      </c>
      <c r="D528" s="7" t="s">
        <v>1302</v>
      </c>
      <c r="E528" s="7">
        <v>2555</v>
      </c>
      <c r="F528" s="7">
        <v>4305.1</v>
      </c>
      <c r="G528" s="7">
        <v>576</v>
      </c>
      <c r="H528" s="7" t="s">
        <v>1303</v>
      </c>
      <c r="I528" s="7">
        <v>247</v>
      </c>
      <c r="J528" s="8">
        <v>0</v>
      </c>
      <c r="K528" s="7">
        <v>0</v>
      </c>
      <c r="L528" s="7">
        <v>0</v>
      </c>
      <c r="M528" s="20">
        <v>0</v>
      </c>
      <c r="N528" s="40">
        <v>0</v>
      </c>
    </row>
    <row r="529" spans="1:14" ht="35.25" customHeight="1">
      <c r="A529" s="4"/>
      <c r="B529" s="4" t="s">
        <v>1304</v>
      </c>
      <c r="C529" s="3" t="s">
        <v>1301</v>
      </c>
      <c r="D529" s="7" t="s">
        <v>455</v>
      </c>
      <c r="E529" s="7">
        <v>42</v>
      </c>
      <c r="F529" s="7">
        <v>89</v>
      </c>
      <c r="G529" s="7">
        <v>92</v>
      </c>
      <c r="H529" s="7">
        <v>97</v>
      </c>
      <c r="I529" s="7">
        <v>101</v>
      </c>
      <c r="J529" s="8">
        <v>101</v>
      </c>
      <c r="K529" s="7">
        <v>101</v>
      </c>
      <c r="L529" s="7">
        <v>101</v>
      </c>
      <c r="M529" s="20">
        <v>101</v>
      </c>
      <c r="N529" s="40">
        <f>M529/L529*100</f>
        <v>100</v>
      </c>
    </row>
    <row r="530" spans="1:14" ht="21" customHeight="1">
      <c r="A530" s="4"/>
      <c r="B530" s="4"/>
      <c r="C530" s="3" t="s">
        <v>1182</v>
      </c>
      <c r="D530" s="7" t="s">
        <v>1302</v>
      </c>
      <c r="E530" s="7">
        <v>4438</v>
      </c>
      <c r="F530" s="7">
        <v>8743.1</v>
      </c>
      <c r="G530" s="7">
        <v>9319.1</v>
      </c>
      <c r="H530" s="7" t="s">
        <v>1305</v>
      </c>
      <c r="I530" s="7">
        <v>10202.5</v>
      </c>
      <c r="J530" s="9">
        <v>10202.5</v>
      </c>
      <c r="K530" s="7">
        <v>10202.5</v>
      </c>
      <c r="L530" s="7">
        <v>10202.5</v>
      </c>
      <c r="M530" s="20">
        <v>10202.5</v>
      </c>
      <c r="N530" s="40">
        <f>M530/L530*100</f>
        <v>100</v>
      </c>
    </row>
    <row r="531" spans="1:14" ht="17.25" customHeight="1">
      <c r="A531" s="4" t="s">
        <v>1306</v>
      </c>
      <c r="B531" s="11" t="s">
        <v>1307</v>
      </c>
      <c r="C531" s="3"/>
      <c r="D531" s="7"/>
      <c r="E531" s="7"/>
      <c r="F531" s="7"/>
      <c r="G531" s="7"/>
      <c r="H531" s="7"/>
      <c r="I531" s="7"/>
      <c r="J531" s="10"/>
      <c r="K531" s="7"/>
      <c r="L531" s="7"/>
      <c r="M531" s="7"/>
      <c r="N531" s="40"/>
    </row>
    <row r="532" spans="1:14" ht="36.75" customHeight="1">
      <c r="A532" s="4"/>
      <c r="B532" s="4" t="s">
        <v>1308</v>
      </c>
      <c r="C532" s="3" t="s">
        <v>1280</v>
      </c>
      <c r="D532" s="7" t="s">
        <v>1309</v>
      </c>
      <c r="E532" s="7">
        <v>1560</v>
      </c>
      <c r="F532" s="7">
        <v>1441</v>
      </c>
      <c r="G532" s="7">
        <v>1384.8</v>
      </c>
      <c r="H532" s="7" t="s">
        <v>1310</v>
      </c>
      <c r="I532" s="7">
        <v>1305</v>
      </c>
      <c r="J532" s="9">
        <v>973.6</v>
      </c>
      <c r="K532" s="9">
        <v>1142</v>
      </c>
      <c r="L532" s="9">
        <v>859.5</v>
      </c>
      <c r="M532" s="9">
        <v>870.8</v>
      </c>
      <c r="N532" s="40">
        <f>M532/L532*100</f>
        <v>101.31471785922048</v>
      </c>
    </row>
    <row r="533" spans="1:14" ht="18.75" customHeight="1">
      <c r="A533" s="4"/>
      <c r="B533" s="4" t="s">
        <v>1311</v>
      </c>
      <c r="C533" s="3" t="s">
        <v>388</v>
      </c>
      <c r="D533" s="7" t="s">
        <v>1312</v>
      </c>
      <c r="E533" s="7">
        <v>74</v>
      </c>
      <c r="F533" s="7">
        <v>74</v>
      </c>
      <c r="G533" s="7">
        <v>124</v>
      </c>
      <c r="H533" s="7">
        <v>133</v>
      </c>
      <c r="I533" s="7">
        <v>124</v>
      </c>
      <c r="J533" s="8">
        <v>144</v>
      </c>
      <c r="K533" s="8">
        <v>231</v>
      </c>
      <c r="L533" s="8">
        <v>277</v>
      </c>
      <c r="M533" s="8">
        <v>318</v>
      </c>
      <c r="N533" s="40">
        <f>M533/L533*100</f>
        <v>114.80144404332131</v>
      </c>
    </row>
    <row r="534" spans="1:14" ht="32.25" customHeight="1">
      <c r="A534" s="4"/>
      <c r="B534" s="4" t="s">
        <v>1313</v>
      </c>
      <c r="C534" s="3" t="s">
        <v>1073</v>
      </c>
      <c r="D534" s="7" t="s">
        <v>455</v>
      </c>
      <c r="E534" s="7">
        <v>21</v>
      </c>
      <c r="F534" s="7">
        <v>20</v>
      </c>
      <c r="G534" s="7" t="s">
        <v>188</v>
      </c>
      <c r="H534" s="7" t="s">
        <v>188</v>
      </c>
      <c r="I534" s="7">
        <v>18</v>
      </c>
      <c r="J534" s="8">
        <v>18</v>
      </c>
      <c r="K534" s="8">
        <v>18</v>
      </c>
      <c r="L534" s="8">
        <v>18</v>
      </c>
      <c r="M534" s="8">
        <v>18</v>
      </c>
      <c r="N534" s="40">
        <f>M534/L534*100</f>
        <v>100</v>
      </c>
    </row>
    <row r="535" spans="1:14" ht="45.75" customHeight="1">
      <c r="A535" s="4"/>
      <c r="B535" s="4" t="s">
        <v>1314</v>
      </c>
      <c r="C535" s="3" t="s">
        <v>1073</v>
      </c>
      <c r="D535" s="7" t="s">
        <v>209</v>
      </c>
      <c r="E535" s="7">
        <v>1</v>
      </c>
      <c r="F535" s="7">
        <v>0</v>
      </c>
      <c r="G535" s="7">
        <v>0</v>
      </c>
      <c r="H535" s="7">
        <v>0</v>
      </c>
      <c r="I535" s="7">
        <v>0</v>
      </c>
      <c r="J535" s="8">
        <v>0</v>
      </c>
      <c r="K535" s="8">
        <v>0</v>
      </c>
      <c r="L535" s="8">
        <v>0</v>
      </c>
      <c r="M535" s="8">
        <v>0</v>
      </c>
      <c r="N535" s="40">
        <v>0</v>
      </c>
    </row>
    <row r="536" spans="1:14" ht="37.5" customHeight="1">
      <c r="A536" s="4"/>
      <c r="B536" s="4" t="s">
        <v>1315</v>
      </c>
      <c r="C536" s="7" t="s">
        <v>1073</v>
      </c>
      <c r="D536" s="7" t="s">
        <v>208</v>
      </c>
      <c r="E536" s="7">
        <v>0</v>
      </c>
      <c r="F536" s="7">
        <v>0</v>
      </c>
      <c r="G536" s="7">
        <v>0</v>
      </c>
      <c r="H536" s="7">
        <v>0</v>
      </c>
      <c r="I536" s="20">
        <v>0</v>
      </c>
      <c r="J536" s="8">
        <v>0</v>
      </c>
      <c r="K536" s="8">
        <v>0</v>
      </c>
      <c r="L536" s="8">
        <v>0</v>
      </c>
      <c r="M536" s="8">
        <v>0</v>
      </c>
      <c r="N536" s="40">
        <v>0</v>
      </c>
    </row>
    <row r="537" spans="1:14" ht="35.25" customHeight="1">
      <c r="A537" s="4"/>
      <c r="B537" s="4" t="s">
        <v>1316</v>
      </c>
      <c r="C537" s="3" t="s">
        <v>1073</v>
      </c>
      <c r="D537" s="7" t="s">
        <v>208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8">
        <v>0</v>
      </c>
      <c r="K537" s="8">
        <v>0</v>
      </c>
      <c r="L537" s="8">
        <v>0</v>
      </c>
      <c r="M537" s="8">
        <v>0</v>
      </c>
      <c r="N537" s="40">
        <v>0</v>
      </c>
    </row>
    <row r="538" spans="1:14" ht="37.5" customHeight="1">
      <c r="A538" s="4"/>
      <c r="B538" s="4" t="s">
        <v>1317</v>
      </c>
      <c r="C538" s="3" t="s">
        <v>1073</v>
      </c>
      <c r="D538" s="7">
        <v>0</v>
      </c>
      <c r="E538" s="7">
        <v>1</v>
      </c>
      <c r="F538" s="7">
        <v>0</v>
      </c>
      <c r="G538" s="7">
        <v>0</v>
      </c>
      <c r="H538" s="7">
        <v>0</v>
      </c>
      <c r="I538" s="7">
        <v>0</v>
      </c>
      <c r="J538" s="8">
        <v>0</v>
      </c>
      <c r="K538" s="8">
        <v>0</v>
      </c>
      <c r="L538" s="8">
        <v>0</v>
      </c>
      <c r="M538" s="8">
        <v>0</v>
      </c>
      <c r="N538" s="40">
        <v>0</v>
      </c>
    </row>
    <row r="539" spans="1:14" ht="20.25" customHeight="1">
      <c r="A539" s="4"/>
      <c r="B539" s="4" t="s">
        <v>1575</v>
      </c>
      <c r="C539" s="3" t="s">
        <v>1558</v>
      </c>
      <c r="D539" s="7">
        <v>0</v>
      </c>
      <c r="E539" s="7">
        <v>0</v>
      </c>
      <c r="F539" s="7">
        <v>0</v>
      </c>
      <c r="G539" s="7">
        <v>0</v>
      </c>
      <c r="H539" s="7">
        <v>5</v>
      </c>
      <c r="I539" s="7">
        <v>8</v>
      </c>
      <c r="J539" s="8">
        <v>8</v>
      </c>
      <c r="K539" s="8">
        <v>8</v>
      </c>
      <c r="L539" s="8">
        <v>8</v>
      </c>
      <c r="M539" s="8">
        <v>9</v>
      </c>
      <c r="N539" s="40">
        <f>M539/L539*100</f>
        <v>112.5</v>
      </c>
    </row>
    <row r="540" spans="1:14" ht="16.5" customHeight="1">
      <c r="A540" s="4" t="s">
        <v>1318</v>
      </c>
      <c r="B540" s="11" t="s">
        <v>1319</v>
      </c>
      <c r="C540" s="3"/>
      <c r="D540" s="7"/>
      <c r="E540" s="7"/>
      <c r="F540" s="7"/>
      <c r="G540" s="7"/>
      <c r="H540" s="7"/>
      <c r="I540" s="7"/>
      <c r="J540" s="9"/>
      <c r="K540" s="9"/>
      <c r="L540" s="9"/>
      <c r="M540" s="9"/>
      <c r="N540" s="40"/>
    </row>
    <row r="541" spans="1:14" ht="39.75" customHeight="1">
      <c r="A541" s="4"/>
      <c r="B541" s="4" t="s">
        <v>1320</v>
      </c>
      <c r="C541" s="3" t="s">
        <v>1321</v>
      </c>
      <c r="D541" s="7" t="s">
        <v>1322</v>
      </c>
      <c r="E541" s="7">
        <v>2208</v>
      </c>
      <c r="F541" s="7">
        <v>2369</v>
      </c>
      <c r="G541" s="7">
        <v>2576</v>
      </c>
      <c r="H541" s="7" t="s">
        <v>1323</v>
      </c>
      <c r="I541" s="7">
        <v>2546.4</v>
      </c>
      <c r="J541" s="9">
        <v>3833.7</v>
      </c>
      <c r="K541" s="23">
        <v>1974.6</v>
      </c>
      <c r="L541" s="23">
        <v>0</v>
      </c>
      <c r="M541" s="23">
        <v>0</v>
      </c>
      <c r="N541" s="40">
        <v>0</v>
      </c>
    </row>
    <row r="542" spans="1:14" ht="36.75" customHeight="1">
      <c r="A542" s="4"/>
      <c r="B542" s="4" t="s">
        <v>1590</v>
      </c>
      <c r="C542" s="3" t="s">
        <v>388</v>
      </c>
      <c r="D542" s="7" t="s">
        <v>401</v>
      </c>
      <c r="E542" s="7">
        <v>103</v>
      </c>
      <c r="F542" s="7">
        <v>91</v>
      </c>
      <c r="G542" s="7">
        <v>106</v>
      </c>
      <c r="H542" s="7" t="s">
        <v>616</v>
      </c>
      <c r="I542" s="7">
        <v>98</v>
      </c>
      <c r="J542" s="8">
        <v>73</v>
      </c>
      <c r="K542" s="18">
        <v>108</v>
      </c>
      <c r="L542" s="18">
        <v>112</v>
      </c>
      <c r="M542" s="18">
        <v>106</v>
      </c>
      <c r="N542" s="40">
        <f>M542/L542*100</f>
        <v>94.64285714285714</v>
      </c>
    </row>
    <row r="543" spans="1:14" ht="39.75" customHeight="1">
      <c r="A543" s="4"/>
      <c r="B543" s="4" t="s">
        <v>1324</v>
      </c>
      <c r="C543" s="7" t="s">
        <v>1325</v>
      </c>
      <c r="D543" s="7">
        <v>0</v>
      </c>
      <c r="E543" s="7">
        <v>1</v>
      </c>
      <c r="F543" s="7">
        <v>0</v>
      </c>
      <c r="G543" s="7">
        <v>0</v>
      </c>
      <c r="H543" s="7">
        <v>0</v>
      </c>
      <c r="I543" s="7">
        <v>0</v>
      </c>
      <c r="J543" s="8">
        <v>0</v>
      </c>
      <c r="K543" s="8">
        <v>0</v>
      </c>
      <c r="L543" s="8">
        <v>0</v>
      </c>
      <c r="M543" s="18">
        <v>0</v>
      </c>
      <c r="N543" s="40">
        <v>0</v>
      </c>
    </row>
    <row r="544" spans="1:14" ht="18.75" customHeight="1">
      <c r="A544" s="4" t="s">
        <v>1326</v>
      </c>
      <c r="B544" s="11" t="s">
        <v>1327</v>
      </c>
      <c r="C544" s="3"/>
      <c r="D544" s="7"/>
      <c r="E544" s="7"/>
      <c r="F544" s="7"/>
      <c r="G544" s="7"/>
      <c r="H544" s="7"/>
      <c r="I544" s="7"/>
      <c r="J544" s="9"/>
      <c r="K544" s="9"/>
      <c r="L544" s="9"/>
      <c r="M544" s="9"/>
      <c r="N544" s="40">
        <v>0</v>
      </c>
    </row>
    <row r="545" spans="1:14" ht="32.25" customHeight="1">
      <c r="A545" s="4"/>
      <c r="B545" s="4" t="s">
        <v>1328</v>
      </c>
      <c r="C545" s="3" t="s">
        <v>652</v>
      </c>
      <c r="D545" s="7">
        <v>0</v>
      </c>
      <c r="E545" s="7">
        <v>9</v>
      </c>
      <c r="F545" s="7">
        <v>12</v>
      </c>
      <c r="G545" s="7">
        <v>4</v>
      </c>
      <c r="H545" s="7">
        <v>14</v>
      </c>
      <c r="I545" s="7">
        <v>8</v>
      </c>
      <c r="J545" s="18">
        <v>7</v>
      </c>
      <c r="K545" s="18">
        <v>3</v>
      </c>
      <c r="L545" s="18">
        <v>2</v>
      </c>
      <c r="M545" s="18">
        <v>0</v>
      </c>
      <c r="N545" s="40">
        <f>M545/L545*100</f>
        <v>0</v>
      </c>
    </row>
    <row r="546" spans="1:14" ht="17.25" customHeight="1">
      <c r="A546" s="4"/>
      <c r="B546" s="4" t="s">
        <v>1485</v>
      </c>
      <c r="C546" s="3" t="s">
        <v>1182</v>
      </c>
      <c r="D546" s="7">
        <v>0</v>
      </c>
      <c r="E546" s="7">
        <v>2017</v>
      </c>
      <c r="F546" s="7">
        <v>34538.8</v>
      </c>
      <c r="G546" s="7">
        <v>1792.3</v>
      </c>
      <c r="H546" s="7" t="s">
        <v>1168</v>
      </c>
      <c r="I546" s="7">
        <v>3345</v>
      </c>
      <c r="J546" s="23">
        <v>3943</v>
      </c>
      <c r="K546" s="23">
        <v>1853.2</v>
      </c>
      <c r="L546" s="23">
        <v>1506.2</v>
      </c>
      <c r="M546" s="23">
        <v>0</v>
      </c>
      <c r="N546" s="40">
        <f>M546/L546*100</f>
        <v>0</v>
      </c>
    </row>
    <row r="547" spans="1:14" ht="19.5" customHeight="1">
      <c r="A547" s="4" t="s">
        <v>1329</v>
      </c>
      <c r="B547" s="11" t="s">
        <v>1330</v>
      </c>
      <c r="C547" s="3"/>
      <c r="D547" s="7"/>
      <c r="E547" s="7"/>
      <c r="F547" s="7"/>
      <c r="G547" s="7"/>
      <c r="H547" s="7"/>
      <c r="I547" s="7"/>
      <c r="J547" s="9"/>
      <c r="K547" s="9"/>
      <c r="L547" s="9"/>
      <c r="M547" s="9"/>
      <c r="N547" s="40"/>
    </row>
    <row r="548" spans="1:14" ht="57" customHeight="1">
      <c r="A548" s="4"/>
      <c r="B548" s="4" t="s">
        <v>1666</v>
      </c>
      <c r="C548" s="7" t="s">
        <v>388</v>
      </c>
      <c r="D548" s="7">
        <v>0</v>
      </c>
      <c r="E548" s="7">
        <v>34</v>
      </c>
      <c r="F548" s="7">
        <v>58</v>
      </c>
      <c r="G548" s="7">
        <v>100</v>
      </c>
      <c r="H548" s="7">
        <v>54</v>
      </c>
      <c r="I548" s="7">
        <v>52</v>
      </c>
      <c r="J548" s="8">
        <v>45</v>
      </c>
      <c r="K548" s="18">
        <v>50</v>
      </c>
      <c r="L548" s="18">
        <v>51</v>
      </c>
      <c r="M548" s="18">
        <v>63</v>
      </c>
      <c r="N548" s="40">
        <f>M548/L548*100</f>
        <v>123.52941176470588</v>
      </c>
    </row>
    <row r="549" spans="1:14" ht="41.25" customHeight="1">
      <c r="A549" s="4"/>
      <c r="B549" s="4" t="s">
        <v>1667</v>
      </c>
      <c r="C549" s="7" t="s">
        <v>388</v>
      </c>
      <c r="D549" s="7">
        <v>0</v>
      </c>
      <c r="E549" s="7">
        <v>30</v>
      </c>
      <c r="F549" s="7">
        <v>92</v>
      </c>
      <c r="G549" s="7">
        <v>192</v>
      </c>
      <c r="H549" s="7">
        <v>246</v>
      </c>
      <c r="I549" s="7">
        <v>298</v>
      </c>
      <c r="J549" s="8">
        <v>343</v>
      </c>
      <c r="K549" s="18">
        <v>393</v>
      </c>
      <c r="L549" s="18">
        <v>444</v>
      </c>
      <c r="M549" s="18">
        <v>507</v>
      </c>
      <c r="N549" s="40" t="s">
        <v>1674</v>
      </c>
    </row>
    <row r="550" spans="1:14" ht="42.75" customHeight="1">
      <c r="A550" s="4"/>
      <c r="B550" s="4" t="s">
        <v>1668</v>
      </c>
      <c r="C550" s="7" t="s">
        <v>388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8">
        <v>14</v>
      </c>
      <c r="K550" s="18">
        <v>14</v>
      </c>
      <c r="L550" s="18">
        <v>13</v>
      </c>
      <c r="M550" s="18">
        <v>24</v>
      </c>
      <c r="N550" s="40">
        <f>M550/L550*100</f>
        <v>184.6153846153846</v>
      </c>
    </row>
    <row r="551" spans="1:14" ht="42" customHeight="1">
      <c r="A551" s="4"/>
      <c r="B551" s="4" t="s">
        <v>1669</v>
      </c>
      <c r="C551" s="7" t="s">
        <v>388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8">
        <v>14</v>
      </c>
      <c r="K551" s="18">
        <v>18</v>
      </c>
      <c r="L551" s="18">
        <v>41</v>
      </c>
      <c r="M551" s="18">
        <v>65</v>
      </c>
      <c r="N551" s="40" t="s">
        <v>1674</v>
      </c>
    </row>
    <row r="552" spans="1:14" ht="23.25" customHeight="1">
      <c r="A552" s="4"/>
      <c r="B552" s="11" t="s">
        <v>1332</v>
      </c>
      <c r="C552" s="3"/>
      <c r="D552" s="7"/>
      <c r="E552" s="7"/>
      <c r="F552" s="7"/>
      <c r="G552" s="7"/>
      <c r="H552" s="7"/>
      <c r="I552" s="7"/>
      <c r="J552" s="9"/>
      <c r="K552" s="9"/>
      <c r="L552" s="9"/>
      <c r="M552" s="9"/>
      <c r="N552" s="40"/>
    </row>
    <row r="553" spans="1:14" ht="76.5" customHeight="1">
      <c r="A553" s="4"/>
      <c r="B553" s="4" t="s">
        <v>1333</v>
      </c>
      <c r="C553" s="7" t="s">
        <v>536</v>
      </c>
      <c r="D553" s="7">
        <v>0</v>
      </c>
      <c r="E553" s="7">
        <v>0</v>
      </c>
      <c r="F553" s="7">
        <v>0</v>
      </c>
      <c r="G553" s="7" t="s">
        <v>526</v>
      </c>
      <c r="H553" s="7" t="s">
        <v>1331</v>
      </c>
      <c r="I553" s="7">
        <v>28</v>
      </c>
      <c r="J553" s="8">
        <v>2</v>
      </c>
      <c r="K553" s="8">
        <v>0</v>
      </c>
      <c r="L553" s="8">
        <v>0</v>
      </c>
      <c r="M553" s="8">
        <v>2</v>
      </c>
      <c r="N553" s="40">
        <v>0</v>
      </c>
    </row>
    <row r="554" spans="1:14" ht="28.5" customHeight="1">
      <c r="A554" s="4"/>
      <c r="B554" s="4" t="s">
        <v>1484</v>
      </c>
      <c r="C554" s="7" t="s">
        <v>1182</v>
      </c>
      <c r="D554" s="7">
        <v>0</v>
      </c>
      <c r="E554" s="7">
        <v>0</v>
      </c>
      <c r="F554" s="7">
        <v>0</v>
      </c>
      <c r="G554" s="7" t="s">
        <v>1334</v>
      </c>
      <c r="H554" s="7" t="s">
        <v>1335</v>
      </c>
      <c r="I554" s="7">
        <v>1646.4</v>
      </c>
      <c r="J554" s="9">
        <v>17.6</v>
      </c>
      <c r="K554" s="9">
        <v>0</v>
      </c>
      <c r="L554" s="9">
        <v>0</v>
      </c>
      <c r="M554" s="9">
        <v>150</v>
      </c>
      <c r="N554" s="40">
        <v>0</v>
      </c>
    </row>
    <row r="555" spans="1:14" ht="21" customHeight="1">
      <c r="A555" s="70" t="s">
        <v>1336</v>
      </c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2"/>
    </row>
    <row r="556" spans="1:14" ht="35.25" customHeight="1">
      <c r="A556" s="4" t="s">
        <v>1337</v>
      </c>
      <c r="B556" s="4" t="s">
        <v>1338</v>
      </c>
      <c r="C556" s="7" t="s">
        <v>388</v>
      </c>
      <c r="D556" s="7" t="s">
        <v>486</v>
      </c>
      <c r="E556" s="7">
        <v>290</v>
      </c>
      <c r="F556" s="7">
        <v>221</v>
      </c>
      <c r="G556" s="7" t="s">
        <v>1339</v>
      </c>
      <c r="H556" s="7" t="s">
        <v>788</v>
      </c>
      <c r="I556" s="7">
        <v>174</v>
      </c>
      <c r="J556" s="8">
        <v>157</v>
      </c>
      <c r="K556" s="7">
        <v>121</v>
      </c>
      <c r="L556" s="7">
        <v>144</v>
      </c>
      <c r="M556" s="7">
        <v>153</v>
      </c>
      <c r="N556" s="40">
        <f>M556/L556*100</f>
        <v>106.25</v>
      </c>
    </row>
    <row r="557" spans="1:14" ht="46.5" customHeight="1">
      <c r="A557" s="4"/>
      <c r="B557" s="4" t="s">
        <v>1340</v>
      </c>
      <c r="C557" s="7" t="s">
        <v>388</v>
      </c>
      <c r="D557" s="7" t="s">
        <v>1341</v>
      </c>
      <c r="E557" s="7">
        <v>207.1</v>
      </c>
      <c r="F557" s="7">
        <v>160</v>
      </c>
      <c r="G557" s="7" t="s">
        <v>1342</v>
      </c>
      <c r="H557" s="7" t="s">
        <v>1343</v>
      </c>
      <c r="I557" s="7">
        <v>130.7</v>
      </c>
      <c r="J557" s="9">
        <v>127.4</v>
      </c>
      <c r="K557" s="9">
        <v>95</v>
      </c>
      <c r="L557" s="9">
        <v>114</v>
      </c>
      <c r="M557" s="9">
        <v>119.33</v>
      </c>
      <c r="N557" s="40">
        <f>M557/L557*100</f>
        <v>104.67543859649122</v>
      </c>
    </row>
    <row r="558" spans="1:14" ht="18" customHeight="1">
      <c r="A558" s="70" t="s">
        <v>1344</v>
      </c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2"/>
    </row>
    <row r="559" spans="1:14" ht="28.5" customHeight="1">
      <c r="A559" s="4" t="s">
        <v>1345</v>
      </c>
      <c r="B559" s="2" t="s">
        <v>1346</v>
      </c>
      <c r="C559" s="3"/>
      <c r="D559" s="3"/>
      <c r="E559" s="4"/>
      <c r="F559" s="4"/>
      <c r="G559" s="12"/>
      <c r="H559" s="12"/>
      <c r="I559" s="12"/>
      <c r="J559" s="10"/>
      <c r="K559" s="28"/>
      <c r="L559" s="28"/>
      <c r="M559" s="28"/>
      <c r="N559" s="40"/>
    </row>
    <row r="560" spans="1:14" ht="32.25" customHeight="1">
      <c r="A560" s="4"/>
      <c r="B560" s="21" t="s">
        <v>1347</v>
      </c>
      <c r="C560" s="7" t="s">
        <v>1348</v>
      </c>
      <c r="D560" s="7" t="s">
        <v>1349</v>
      </c>
      <c r="E560" s="7">
        <v>1.057</v>
      </c>
      <c r="F560" s="7">
        <v>1.204</v>
      </c>
      <c r="G560" s="7" t="s">
        <v>1350</v>
      </c>
      <c r="H560" s="7" t="s">
        <v>1351</v>
      </c>
      <c r="I560" s="7">
        <v>1.8</v>
      </c>
      <c r="J560" s="10">
        <v>1.9</v>
      </c>
      <c r="K560" s="10">
        <v>1.91</v>
      </c>
      <c r="L560" s="10">
        <v>2.22</v>
      </c>
      <c r="M560" s="10">
        <v>2.4</v>
      </c>
      <c r="N560" s="40">
        <f aca="true" t="shared" si="19" ref="N560:N588">M560/L560*100</f>
        <v>108.1081081081081</v>
      </c>
    </row>
    <row r="561" spans="1:14" ht="28.5" customHeight="1">
      <c r="A561" s="4"/>
      <c r="B561" s="21" t="s">
        <v>1352</v>
      </c>
      <c r="C561" s="7" t="s">
        <v>1554</v>
      </c>
      <c r="D561" s="7" t="s">
        <v>1353</v>
      </c>
      <c r="E561" s="7">
        <v>1.64</v>
      </c>
      <c r="F561" s="7">
        <v>2.031</v>
      </c>
      <c r="G561" s="7" t="s">
        <v>1354</v>
      </c>
      <c r="H561" s="7" t="s">
        <v>1355</v>
      </c>
      <c r="I561" s="7">
        <v>3.595</v>
      </c>
      <c r="J561" s="10">
        <v>4.14</v>
      </c>
      <c r="K561" s="10">
        <v>4.75</v>
      </c>
      <c r="L561" s="10">
        <v>4.95</v>
      </c>
      <c r="M561" s="10">
        <v>5.32</v>
      </c>
      <c r="N561" s="40">
        <f t="shared" si="19"/>
        <v>107.47474747474747</v>
      </c>
    </row>
    <row r="562" spans="1:14" ht="28.5" customHeight="1">
      <c r="A562" s="4"/>
      <c r="B562" s="21" t="s">
        <v>1356</v>
      </c>
      <c r="C562" s="7" t="s">
        <v>1357</v>
      </c>
      <c r="D562" s="7" t="s">
        <v>1358</v>
      </c>
      <c r="E562" s="7">
        <v>2074.7</v>
      </c>
      <c r="F562" s="7">
        <v>2074.67</v>
      </c>
      <c r="G562" s="7" t="s">
        <v>1359</v>
      </c>
      <c r="H562" s="7" t="s">
        <v>1360</v>
      </c>
      <c r="I562" s="7">
        <v>2020.53</v>
      </c>
      <c r="J562" s="10">
        <v>1985.39</v>
      </c>
      <c r="K562" s="10">
        <v>1792.18</v>
      </c>
      <c r="L562" s="10">
        <v>2326.2</v>
      </c>
      <c r="M562" s="10">
        <v>2555.49</v>
      </c>
      <c r="N562" s="40">
        <f t="shared" si="19"/>
        <v>109.85684807841113</v>
      </c>
    </row>
    <row r="563" spans="1:14" ht="28.5" customHeight="1">
      <c r="A563" s="4"/>
      <c r="B563" s="21" t="s">
        <v>1361</v>
      </c>
      <c r="C563" s="7" t="s">
        <v>1554</v>
      </c>
      <c r="D563" s="7" t="s">
        <v>1362</v>
      </c>
      <c r="E563" s="7">
        <v>55.78</v>
      </c>
      <c r="F563" s="7">
        <v>59.98</v>
      </c>
      <c r="G563" s="7" t="s">
        <v>1363</v>
      </c>
      <c r="H563" s="7" t="s">
        <v>1364</v>
      </c>
      <c r="I563" s="7">
        <v>32.14</v>
      </c>
      <c r="J563" s="10">
        <v>27.034</v>
      </c>
      <c r="K563" s="10">
        <v>30.52</v>
      </c>
      <c r="L563" s="10">
        <v>31.15</v>
      </c>
      <c r="M563" s="10">
        <v>31.9</v>
      </c>
      <c r="N563" s="40">
        <f t="shared" si="19"/>
        <v>102.40770465489565</v>
      </c>
    </row>
    <row r="564" spans="1:14" ht="28.5" customHeight="1">
      <c r="A564" s="4"/>
      <c r="B564" s="21" t="s">
        <v>1365</v>
      </c>
      <c r="C564" s="7" t="s">
        <v>1366</v>
      </c>
      <c r="D564" s="7" t="s">
        <v>526</v>
      </c>
      <c r="E564" s="7">
        <v>20</v>
      </c>
      <c r="F564" s="7">
        <v>25</v>
      </c>
      <c r="G564" s="7" t="s">
        <v>622</v>
      </c>
      <c r="H564" s="7" t="s">
        <v>1367</v>
      </c>
      <c r="I564" s="7">
        <v>25.4</v>
      </c>
      <c r="J564" s="10">
        <v>26</v>
      </c>
      <c r="K564" s="10">
        <v>29</v>
      </c>
      <c r="L564" s="10">
        <v>32</v>
      </c>
      <c r="M564" s="10">
        <v>31</v>
      </c>
      <c r="N564" s="40">
        <f t="shared" si="19"/>
        <v>96.875</v>
      </c>
    </row>
    <row r="565" spans="1:14" ht="28.5" customHeight="1">
      <c r="A565" s="4"/>
      <c r="B565" s="21" t="s">
        <v>1368</v>
      </c>
      <c r="C565" s="7" t="s">
        <v>1366</v>
      </c>
      <c r="D565" s="7" t="s">
        <v>457</v>
      </c>
      <c r="E565" s="7">
        <v>17</v>
      </c>
      <c r="F565" s="7">
        <v>24</v>
      </c>
      <c r="G565" s="7" t="s">
        <v>588</v>
      </c>
      <c r="H565" s="7" t="s">
        <v>66</v>
      </c>
      <c r="I565" s="7">
        <v>27</v>
      </c>
      <c r="J565" s="10">
        <v>28</v>
      </c>
      <c r="K565" s="10">
        <v>29.5</v>
      </c>
      <c r="L565" s="10">
        <v>34</v>
      </c>
      <c r="M565" s="10">
        <v>29</v>
      </c>
      <c r="N565" s="40">
        <f t="shared" si="19"/>
        <v>85.29411764705883</v>
      </c>
    </row>
    <row r="566" spans="1:14" ht="28.5" customHeight="1">
      <c r="A566" s="4"/>
      <c r="B566" s="21" t="s">
        <v>1369</v>
      </c>
      <c r="C566" s="7" t="s">
        <v>1366</v>
      </c>
      <c r="D566" s="7" t="s">
        <v>112</v>
      </c>
      <c r="E566" s="7">
        <v>40</v>
      </c>
      <c r="F566" s="7">
        <v>55</v>
      </c>
      <c r="G566" s="7" t="s">
        <v>296</v>
      </c>
      <c r="H566" s="7" t="s">
        <v>1370</v>
      </c>
      <c r="I566" s="7">
        <v>132</v>
      </c>
      <c r="J566" s="10">
        <v>22</v>
      </c>
      <c r="K566" s="10">
        <v>38</v>
      </c>
      <c r="L566" s="10">
        <v>43.7</v>
      </c>
      <c r="M566" s="10">
        <v>40</v>
      </c>
      <c r="N566" s="40">
        <f t="shared" si="19"/>
        <v>91.53318077803203</v>
      </c>
    </row>
    <row r="567" spans="1:14" ht="28.5" customHeight="1">
      <c r="A567" s="4" t="s">
        <v>1371</v>
      </c>
      <c r="B567" s="2" t="s">
        <v>1372</v>
      </c>
      <c r="C567" s="7"/>
      <c r="D567" s="7"/>
      <c r="E567" s="7"/>
      <c r="F567" s="7"/>
      <c r="G567" s="7"/>
      <c r="H567" s="7"/>
      <c r="I567" s="7"/>
      <c r="J567" s="10"/>
      <c r="K567" s="9"/>
      <c r="L567" s="9"/>
      <c r="M567" s="9"/>
      <c r="N567" s="40"/>
    </row>
    <row r="568" spans="1:14" ht="28.5" customHeight="1">
      <c r="A568" s="4"/>
      <c r="B568" s="21" t="s">
        <v>1373</v>
      </c>
      <c r="C568" s="7"/>
      <c r="D568" s="7"/>
      <c r="E568" s="7"/>
      <c r="F568" s="7"/>
      <c r="G568" s="7"/>
      <c r="H568" s="7"/>
      <c r="I568" s="7"/>
      <c r="J568" s="10"/>
      <c r="K568" s="9"/>
      <c r="L568" s="9"/>
      <c r="M568" s="9"/>
      <c r="N568" s="40"/>
    </row>
    <row r="569" spans="1:14" ht="28.5" customHeight="1">
      <c r="A569" s="4"/>
      <c r="B569" s="21" t="s">
        <v>1374</v>
      </c>
      <c r="C569" s="7" t="s">
        <v>1375</v>
      </c>
      <c r="D569" s="7" t="s">
        <v>1376</v>
      </c>
      <c r="E569" s="7">
        <v>8500</v>
      </c>
      <c r="F569" s="7">
        <v>9850</v>
      </c>
      <c r="G569" s="7" t="s">
        <v>1377</v>
      </c>
      <c r="H569" s="7" t="s">
        <v>1378</v>
      </c>
      <c r="I569" s="7">
        <v>10800</v>
      </c>
      <c r="J569" s="10">
        <v>10800</v>
      </c>
      <c r="K569" s="9">
        <v>13200</v>
      </c>
      <c r="L569" s="9">
        <v>13800</v>
      </c>
      <c r="M569" s="9">
        <v>16800</v>
      </c>
      <c r="N569" s="40">
        <f t="shared" si="19"/>
        <v>121.73913043478262</v>
      </c>
    </row>
    <row r="570" spans="1:14" ht="28.5" customHeight="1">
      <c r="A570" s="4"/>
      <c r="B570" s="21" t="s">
        <v>1379</v>
      </c>
      <c r="C570" s="7" t="s">
        <v>1375</v>
      </c>
      <c r="D570" s="7" t="s">
        <v>1378</v>
      </c>
      <c r="E570" s="7">
        <v>11500</v>
      </c>
      <c r="F570" s="7">
        <v>16500</v>
      </c>
      <c r="G570" s="7" t="s">
        <v>1380</v>
      </c>
      <c r="H570" s="7" t="s">
        <v>1381</v>
      </c>
      <c r="I570" s="7">
        <v>16400</v>
      </c>
      <c r="J570" s="10">
        <v>16500</v>
      </c>
      <c r="K570" s="9">
        <v>16800</v>
      </c>
      <c r="L570" s="9">
        <v>16800</v>
      </c>
      <c r="M570" s="9">
        <v>20000</v>
      </c>
      <c r="N570" s="40">
        <f t="shared" si="19"/>
        <v>119.04761904761905</v>
      </c>
    </row>
    <row r="571" spans="1:14" ht="28.5" customHeight="1">
      <c r="A571" s="4"/>
      <c r="B571" s="21" t="s">
        <v>1382</v>
      </c>
      <c r="C571" s="7"/>
      <c r="D571" s="7"/>
      <c r="E571" s="7"/>
      <c r="F571" s="7"/>
      <c r="G571" s="7"/>
      <c r="H571" s="7"/>
      <c r="I571" s="7"/>
      <c r="J571" s="10"/>
      <c r="K571" s="9"/>
      <c r="L571" s="9"/>
      <c r="M571" s="9"/>
      <c r="N571" s="40"/>
    </row>
    <row r="572" spans="1:14" ht="28.5" customHeight="1">
      <c r="A572" s="4"/>
      <c r="B572" s="21" t="s">
        <v>1383</v>
      </c>
      <c r="C572" s="7" t="s">
        <v>1366</v>
      </c>
      <c r="D572" s="7" t="s">
        <v>800</v>
      </c>
      <c r="E572" s="7">
        <v>70</v>
      </c>
      <c r="F572" s="7">
        <v>198</v>
      </c>
      <c r="G572" s="7" t="s">
        <v>537</v>
      </c>
      <c r="H572" s="7" t="s">
        <v>537</v>
      </c>
      <c r="I572" s="7">
        <v>300</v>
      </c>
      <c r="J572" s="10">
        <v>560</v>
      </c>
      <c r="K572" s="9">
        <v>580</v>
      </c>
      <c r="L572" s="9">
        <v>780</v>
      </c>
      <c r="M572" s="9">
        <v>1450</v>
      </c>
      <c r="N572" s="40">
        <f t="shared" si="19"/>
        <v>185.8974358974359</v>
      </c>
    </row>
    <row r="573" spans="1:14" ht="28.5" customHeight="1">
      <c r="A573" s="4"/>
      <c r="B573" s="21" t="s">
        <v>1384</v>
      </c>
      <c r="C573" s="7" t="s">
        <v>1366</v>
      </c>
      <c r="D573" s="7" t="s">
        <v>1385</v>
      </c>
      <c r="E573" s="7">
        <v>1700</v>
      </c>
      <c r="F573" s="7">
        <v>3900</v>
      </c>
      <c r="G573" s="7">
        <v>4250</v>
      </c>
      <c r="H573" s="7">
        <v>4250</v>
      </c>
      <c r="I573" s="7">
        <v>4696.4</v>
      </c>
      <c r="J573" s="10">
        <v>1400</v>
      </c>
      <c r="K573" s="9">
        <v>1450</v>
      </c>
      <c r="L573" s="9">
        <v>1450</v>
      </c>
      <c r="M573" s="9">
        <v>2550</v>
      </c>
      <c r="N573" s="40">
        <f t="shared" si="19"/>
        <v>175.86206896551724</v>
      </c>
    </row>
    <row r="574" spans="1:14" ht="28.5" customHeight="1">
      <c r="A574" s="4"/>
      <c r="B574" s="21" t="s">
        <v>372</v>
      </c>
      <c r="C574" s="7" t="s">
        <v>1386</v>
      </c>
      <c r="D574" s="7" t="s">
        <v>1387</v>
      </c>
      <c r="E574" s="7">
        <v>4203</v>
      </c>
      <c r="F574" s="7">
        <v>4145</v>
      </c>
      <c r="G574" s="7" t="s">
        <v>1388</v>
      </c>
      <c r="H574" s="7" t="s">
        <v>1389</v>
      </c>
      <c r="I574" s="7">
        <v>5114</v>
      </c>
      <c r="J574" s="10">
        <v>6268.03</v>
      </c>
      <c r="K574" s="9">
        <v>6990.95</v>
      </c>
      <c r="L574" s="9">
        <v>7110</v>
      </c>
      <c r="M574" s="9">
        <v>7560</v>
      </c>
      <c r="N574" s="40">
        <f t="shared" si="19"/>
        <v>106.32911392405062</v>
      </c>
    </row>
    <row r="575" spans="1:14" ht="42" customHeight="1">
      <c r="A575" s="4" t="s">
        <v>1390</v>
      </c>
      <c r="B575" s="2" t="s">
        <v>1391</v>
      </c>
      <c r="C575" s="7"/>
      <c r="D575" s="7"/>
      <c r="E575" s="7"/>
      <c r="F575" s="7"/>
      <c r="G575" s="7"/>
      <c r="H575" s="7"/>
      <c r="I575" s="7"/>
      <c r="J575" s="10"/>
      <c r="K575" s="9"/>
      <c r="L575" s="9"/>
      <c r="M575" s="9"/>
      <c r="N575" s="40"/>
    </row>
    <row r="576" spans="1:14" ht="28.5" customHeight="1">
      <c r="A576" s="4"/>
      <c r="B576" s="21" t="s">
        <v>1392</v>
      </c>
      <c r="C576" s="7" t="s">
        <v>1375</v>
      </c>
      <c r="D576" s="7" t="s">
        <v>1393</v>
      </c>
      <c r="E576" s="7">
        <v>4679</v>
      </c>
      <c r="F576" s="7">
        <v>3499</v>
      </c>
      <c r="G576" s="7" t="s">
        <v>1394</v>
      </c>
      <c r="H576" s="7" t="s">
        <v>1395</v>
      </c>
      <c r="I576" s="7">
        <v>4209.3</v>
      </c>
      <c r="J576" s="8">
        <v>6780</v>
      </c>
      <c r="K576" s="9">
        <v>5318</v>
      </c>
      <c r="L576" s="9">
        <v>5223.4</v>
      </c>
      <c r="M576" s="9">
        <v>7358.2</v>
      </c>
      <c r="N576" s="40">
        <f t="shared" si="19"/>
        <v>140.86993146226595</v>
      </c>
    </row>
    <row r="577" spans="1:14" ht="28.5" customHeight="1">
      <c r="A577" s="4"/>
      <c r="B577" s="21" t="s">
        <v>1396</v>
      </c>
      <c r="C577" s="7" t="s">
        <v>1375</v>
      </c>
      <c r="D577" s="7" t="s">
        <v>1397</v>
      </c>
      <c r="E577" s="7">
        <v>981</v>
      </c>
      <c r="F577" s="7">
        <v>1161</v>
      </c>
      <c r="G577" s="7" t="s">
        <v>570</v>
      </c>
      <c r="H577" s="7" t="s">
        <v>1398</v>
      </c>
      <c r="I577" s="7">
        <v>1477.4</v>
      </c>
      <c r="J577" s="8">
        <v>1290</v>
      </c>
      <c r="K577" s="9">
        <v>1532.5</v>
      </c>
      <c r="L577" s="9">
        <v>1860.3</v>
      </c>
      <c r="M577" s="9">
        <v>2157</v>
      </c>
      <c r="N577" s="40">
        <f t="shared" si="19"/>
        <v>115.94904047734235</v>
      </c>
    </row>
    <row r="578" spans="1:14" ht="28.5" customHeight="1">
      <c r="A578" s="4"/>
      <c r="B578" s="21" t="s">
        <v>1399</v>
      </c>
      <c r="C578" s="7" t="s">
        <v>1375</v>
      </c>
      <c r="D578" s="7" t="s">
        <v>1400</v>
      </c>
      <c r="E578" s="7">
        <v>11500</v>
      </c>
      <c r="F578" s="7">
        <v>5400</v>
      </c>
      <c r="G578" s="7" t="s">
        <v>1401</v>
      </c>
      <c r="H578" s="7" t="s">
        <v>1402</v>
      </c>
      <c r="I578" s="7">
        <v>9210.7</v>
      </c>
      <c r="J578" s="8">
        <v>14130</v>
      </c>
      <c r="K578" s="9">
        <v>8951</v>
      </c>
      <c r="L578" s="9">
        <v>14085.8</v>
      </c>
      <c r="M578" s="9">
        <v>23692.4</v>
      </c>
      <c r="N578" s="40">
        <f t="shared" si="19"/>
        <v>168.20059918499484</v>
      </c>
    </row>
    <row r="579" spans="1:14" ht="28.5" customHeight="1">
      <c r="A579" s="4"/>
      <c r="B579" s="21" t="s">
        <v>1403</v>
      </c>
      <c r="C579" s="7" t="s">
        <v>1375</v>
      </c>
      <c r="D579" s="7" t="s">
        <v>1404</v>
      </c>
      <c r="E579" s="7">
        <v>5000</v>
      </c>
      <c r="F579" s="7">
        <v>8000</v>
      </c>
      <c r="G579" s="7" t="s">
        <v>1405</v>
      </c>
      <c r="H579" s="7" t="s">
        <v>1406</v>
      </c>
      <c r="I579" s="7">
        <v>4000</v>
      </c>
      <c r="J579" s="8">
        <v>5000</v>
      </c>
      <c r="K579" s="9">
        <v>10000</v>
      </c>
      <c r="L579" s="9">
        <v>12000</v>
      </c>
      <c r="M579" s="9">
        <v>15000</v>
      </c>
      <c r="N579" s="40">
        <f t="shared" si="19"/>
        <v>125</v>
      </c>
    </row>
    <row r="580" spans="1:14" ht="28.5" customHeight="1">
      <c r="A580" s="4"/>
      <c r="B580" s="21" t="s">
        <v>1407</v>
      </c>
      <c r="C580" s="7" t="s">
        <v>1375</v>
      </c>
      <c r="D580" s="7" t="s">
        <v>1408</v>
      </c>
      <c r="E580" s="7">
        <v>6403</v>
      </c>
      <c r="F580" s="7">
        <v>8588</v>
      </c>
      <c r="G580" s="7">
        <v>8938</v>
      </c>
      <c r="H580" s="7" t="s">
        <v>1409</v>
      </c>
      <c r="I580" s="7">
        <v>10981.2</v>
      </c>
      <c r="J580" s="8">
        <v>11950</v>
      </c>
      <c r="K580" s="9">
        <v>16104</v>
      </c>
      <c r="L580" s="9">
        <v>22357.2</v>
      </c>
      <c r="M580" s="9">
        <v>23186.6</v>
      </c>
      <c r="N580" s="40">
        <f t="shared" si="19"/>
        <v>103.7097668759952</v>
      </c>
    </row>
    <row r="581" spans="1:14" ht="28.5" customHeight="1">
      <c r="A581" s="4"/>
      <c r="B581" s="21" t="s">
        <v>1410</v>
      </c>
      <c r="C581" s="7" t="s">
        <v>1375</v>
      </c>
      <c r="D581" s="7" t="s">
        <v>1411</v>
      </c>
      <c r="E581" s="7">
        <v>42159</v>
      </c>
      <c r="F581" s="7">
        <v>42140</v>
      </c>
      <c r="G581" s="7" t="s">
        <v>1412</v>
      </c>
      <c r="H581" s="7" t="s">
        <v>1413</v>
      </c>
      <c r="I581" s="7">
        <v>57197.9</v>
      </c>
      <c r="J581" s="8">
        <v>64930</v>
      </c>
      <c r="K581" s="9">
        <v>65169</v>
      </c>
      <c r="L581" s="9">
        <v>64746.4</v>
      </c>
      <c r="M581" s="9">
        <v>76255.7</v>
      </c>
      <c r="N581" s="40">
        <f t="shared" si="19"/>
        <v>117.77596901140448</v>
      </c>
    </row>
    <row r="582" spans="1:14" ht="28.5" customHeight="1">
      <c r="A582" s="4"/>
      <c r="B582" s="21" t="s">
        <v>1414</v>
      </c>
      <c r="C582" s="7" t="s">
        <v>1375</v>
      </c>
      <c r="D582" s="7" t="s">
        <v>1415</v>
      </c>
      <c r="E582" s="7">
        <v>54417</v>
      </c>
      <c r="F582" s="7">
        <v>64083</v>
      </c>
      <c r="G582" s="7" t="s">
        <v>1416</v>
      </c>
      <c r="H582" s="7" t="s">
        <v>1417</v>
      </c>
      <c r="I582" s="7">
        <v>74149.4</v>
      </c>
      <c r="J582" s="8">
        <v>87120</v>
      </c>
      <c r="K582" s="9">
        <v>91090</v>
      </c>
      <c r="L582" s="9">
        <v>92237.9</v>
      </c>
      <c r="M582" s="9">
        <v>87104.3</v>
      </c>
      <c r="N582" s="40">
        <f t="shared" si="19"/>
        <v>94.43439193650333</v>
      </c>
    </row>
    <row r="583" spans="1:14" ht="28.5" customHeight="1">
      <c r="A583" s="4"/>
      <c r="B583" s="21" t="s">
        <v>1418</v>
      </c>
      <c r="C583" s="7" t="s">
        <v>1375</v>
      </c>
      <c r="D583" s="7" t="s">
        <v>1419</v>
      </c>
      <c r="E583" s="7">
        <v>60000</v>
      </c>
      <c r="F583" s="7">
        <v>5000</v>
      </c>
      <c r="G583" s="7" t="s">
        <v>1420</v>
      </c>
      <c r="H583" s="7" t="s">
        <v>1421</v>
      </c>
      <c r="I583" s="7">
        <v>70000</v>
      </c>
      <c r="J583" s="8">
        <v>82270</v>
      </c>
      <c r="K583" s="9">
        <v>94000</v>
      </c>
      <c r="L583" s="9">
        <v>116875</v>
      </c>
      <c r="M583" s="9">
        <v>100000</v>
      </c>
      <c r="N583" s="40">
        <f t="shared" si="19"/>
        <v>85.56149732620321</v>
      </c>
    </row>
    <row r="584" spans="1:14" ht="28.5" customHeight="1">
      <c r="A584" s="4" t="s">
        <v>1422</v>
      </c>
      <c r="B584" s="2" t="s">
        <v>1423</v>
      </c>
      <c r="C584" s="7"/>
      <c r="D584" s="7"/>
      <c r="E584" s="7"/>
      <c r="F584" s="7"/>
      <c r="G584" s="7"/>
      <c r="H584" s="7"/>
      <c r="I584" s="7"/>
      <c r="J584" s="10"/>
      <c r="K584" s="9"/>
      <c r="L584" s="9"/>
      <c r="M584" s="9"/>
      <c r="N584" s="40"/>
    </row>
    <row r="585" spans="1:14" ht="28.5" customHeight="1">
      <c r="A585" s="4"/>
      <c r="B585" s="21" t="s">
        <v>1424</v>
      </c>
      <c r="C585" s="7" t="s">
        <v>1425</v>
      </c>
      <c r="D585" s="7" t="s">
        <v>1426</v>
      </c>
      <c r="E585" s="7">
        <v>10</v>
      </c>
      <c r="F585" s="7">
        <v>16</v>
      </c>
      <c r="G585" s="7" t="s">
        <v>526</v>
      </c>
      <c r="H585" s="7" t="s">
        <v>526</v>
      </c>
      <c r="I585" s="7">
        <v>18</v>
      </c>
      <c r="J585" s="8">
        <v>18</v>
      </c>
      <c r="K585" s="9">
        <v>19</v>
      </c>
      <c r="L585" s="9">
        <v>19.4</v>
      </c>
      <c r="M585" s="9">
        <v>19.6</v>
      </c>
      <c r="N585" s="40">
        <f t="shared" si="19"/>
        <v>101.03092783505157</v>
      </c>
    </row>
    <row r="586" spans="1:14" ht="28.5" customHeight="1">
      <c r="A586" s="4"/>
      <c r="B586" s="21" t="s">
        <v>1427</v>
      </c>
      <c r="C586" s="7" t="s">
        <v>1428</v>
      </c>
      <c r="D586" s="7" t="s">
        <v>408</v>
      </c>
      <c r="E586" s="7">
        <v>40</v>
      </c>
      <c r="F586" s="7">
        <v>60</v>
      </c>
      <c r="G586" s="7" t="s">
        <v>921</v>
      </c>
      <c r="H586" s="7" t="s">
        <v>921</v>
      </c>
      <c r="I586" s="7">
        <v>69.8</v>
      </c>
      <c r="J586" s="8">
        <v>95</v>
      </c>
      <c r="K586" s="9">
        <v>115</v>
      </c>
      <c r="L586" s="9">
        <v>74.4</v>
      </c>
      <c r="M586" s="9">
        <v>142.4</v>
      </c>
      <c r="N586" s="40">
        <f t="shared" si="19"/>
        <v>191.39784946236557</v>
      </c>
    </row>
    <row r="587" spans="1:14" ht="28.5" customHeight="1">
      <c r="A587" s="4"/>
      <c r="B587" s="21" t="s">
        <v>1429</v>
      </c>
      <c r="C587" s="7" t="s">
        <v>1428</v>
      </c>
      <c r="D587" s="7" t="s">
        <v>133</v>
      </c>
      <c r="E587" s="7">
        <v>6</v>
      </c>
      <c r="F587" s="7">
        <v>6</v>
      </c>
      <c r="G587" s="7" t="s">
        <v>133</v>
      </c>
      <c r="H587" s="7" t="s">
        <v>133</v>
      </c>
      <c r="I587" s="7">
        <v>10</v>
      </c>
      <c r="J587" s="8">
        <v>12</v>
      </c>
      <c r="K587" s="9">
        <v>12</v>
      </c>
      <c r="L587" s="9">
        <v>12.5</v>
      </c>
      <c r="M587" s="9">
        <v>12.5</v>
      </c>
      <c r="N587" s="40">
        <f t="shared" si="19"/>
        <v>100</v>
      </c>
    </row>
    <row r="588" spans="1:14" ht="28.5" customHeight="1">
      <c r="A588" s="4"/>
      <c r="B588" s="21" t="s">
        <v>1430</v>
      </c>
      <c r="C588" s="7" t="s">
        <v>1428</v>
      </c>
      <c r="D588" s="7" t="s">
        <v>112</v>
      </c>
      <c r="E588" s="7">
        <v>19</v>
      </c>
      <c r="F588" s="7">
        <v>22</v>
      </c>
      <c r="G588" s="7" t="s">
        <v>1331</v>
      </c>
      <c r="H588" s="7" t="s">
        <v>395</v>
      </c>
      <c r="I588" s="7">
        <v>28</v>
      </c>
      <c r="J588" s="8">
        <v>30</v>
      </c>
      <c r="K588" s="9">
        <v>32</v>
      </c>
      <c r="L588" s="9">
        <v>51.5</v>
      </c>
      <c r="M588" s="9">
        <v>62.1</v>
      </c>
      <c r="N588" s="40">
        <f t="shared" si="19"/>
        <v>120.58252427184466</v>
      </c>
    </row>
    <row r="589" spans="1:14" ht="28.5" customHeight="1">
      <c r="A589" s="4"/>
      <c r="B589" s="21" t="s">
        <v>1431</v>
      </c>
      <c r="C589" s="7" t="s">
        <v>1428</v>
      </c>
      <c r="D589" s="7" t="s">
        <v>1432</v>
      </c>
      <c r="E589" s="26" t="s">
        <v>1432</v>
      </c>
      <c r="F589" s="7" t="s">
        <v>1489</v>
      </c>
      <c r="G589" s="7" t="s">
        <v>1489</v>
      </c>
      <c r="H589" s="7" t="s">
        <v>1635</v>
      </c>
      <c r="I589" s="7" t="s">
        <v>1636</v>
      </c>
      <c r="J589" s="8" t="s">
        <v>1637</v>
      </c>
      <c r="K589" s="9" t="s">
        <v>1638</v>
      </c>
      <c r="L589" s="9" t="s">
        <v>1639</v>
      </c>
      <c r="M589" s="9" t="s">
        <v>1688</v>
      </c>
      <c r="N589" s="40">
        <v>118.5</v>
      </c>
    </row>
    <row r="590" spans="1:14" ht="28.5" customHeight="1">
      <c r="A590" s="4"/>
      <c r="B590" s="21" t="s">
        <v>1433</v>
      </c>
      <c r="C590" s="7" t="s">
        <v>1428</v>
      </c>
      <c r="D590" s="7" t="s">
        <v>641</v>
      </c>
      <c r="E590" s="7">
        <v>14</v>
      </c>
      <c r="F590" s="7">
        <v>15</v>
      </c>
      <c r="G590" s="7" t="s">
        <v>526</v>
      </c>
      <c r="H590" s="7" t="s">
        <v>1434</v>
      </c>
      <c r="I590" s="7">
        <v>30</v>
      </c>
      <c r="J590" s="8">
        <v>35</v>
      </c>
      <c r="K590" s="9">
        <v>37</v>
      </c>
      <c r="L590" s="9" t="s">
        <v>1640</v>
      </c>
      <c r="M590" s="9" t="s">
        <v>1682</v>
      </c>
      <c r="N590" s="40">
        <v>125</v>
      </c>
    </row>
    <row r="591" spans="1:14" ht="28.5" customHeight="1">
      <c r="A591" s="4"/>
      <c r="B591" s="21" t="s">
        <v>1435</v>
      </c>
      <c r="C591" s="7" t="s">
        <v>1428</v>
      </c>
      <c r="D591" s="7" t="s">
        <v>464</v>
      </c>
      <c r="E591" s="7" t="s">
        <v>1490</v>
      </c>
      <c r="F591" s="7" t="s">
        <v>1491</v>
      </c>
      <c r="G591" s="7" t="s">
        <v>1436</v>
      </c>
      <c r="H591" s="7" t="s">
        <v>1437</v>
      </c>
      <c r="I591" s="7" t="s">
        <v>1495</v>
      </c>
      <c r="J591" s="8" t="s">
        <v>1542</v>
      </c>
      <c r="K591" s="9" t="s">
        <v>1591</v>
      </c>
      <c r="L591" s="9" t="s">
        <v>1642</v>
      </c>
      <c r="M591" s="9" t="s">
        <v>1683</v>
      </c>
      <c r="N591" s="40">
        <v>101.6</v>
      </c>
    </row>
    <row r="592" spans="1:14" ht="28.5" customHeight="1">
      <c r="A592" s="4"/>
      <c r="B592" s="21" t="s">
        <v>1438</v>
      </c>
      <c r="C592" s="7" t="s">
        <v>1428</v>
      </c>
      <c r="D592" s="7" t="s">
        <v>801</v>
      </c>
      <c r="E592" s="7">
        <v>72.5</v>
      </c>
      <c r="F592" s="7" t="s">
        <v>1492</v>
      </c>
      <c r="G592" s="7" t="s">
        <v>1439</v>
      </c>
      <c r="H592" s="7" t="s">
        <v>1440</v>
      </c>
      <c r="I592" s="7" t="s">
        <v>1547</v>
      </c>
      <c r="J592" s="8" t="s">
        <v>1543</v>
      </c>
      <c r="K592" s="9" t="s">
        <v>1592</v>
      </c>
      <c r="L592" s="9" t="s">
        <v>1641</v>
      </c>
      <c r="M592" s="9" t="s">
        <v>1684</v>
      </c>
      <c r="N592" s="40">
        <v>105.9</v>
      </c>
    </row>
    <row r="593" spans="1:14" ht="28.5" customHeight="1">
      <c r="A593" s="4"/>
      <c r="B593" s="21" t="s">
        <v>1441</v>
      </c>
      <c r="C593" s="7" t="s">
        <v>1442</v>
      </c>
      <c r="D593" s="7" t="s">
        <v>392</v>
      </c>
      <c r="E593" s="7" t="s">
        <v>1493</v>
      </c>
      <c r="F593" s="7" t="s">
        <v>1494</v>
      </c>
      <c r="G593" s="7" t="s">
        <v>1443</v>
      </c>
      <c r="H593" s="7" t="s">
        <v>1444</v>
      </c>
      <c r="I593" s="7" t="s">
        <v>1496</v>
      </c>
      <c r="J593" s="8" t="s">
        <v>1544</v>
      </c>
      <c r="K593" s="9" t="s">
        <v>1593</v>
      </c>
      <c r="L593" s="9" t="s">
        <v>1643</v>
      </c>
      <c r="M593" s="9" t="s">
        <v>1685</v>
      </c>
      <c r="N593" s="40">
        <v>115.6</v>
      </c>
    </row>
    <row r="594" spans="1:14" ht="28.5" customHeight="1">
      <c r="A594" s="4"/>
      <c r="B594" s="21" t="s">
        <v>1407</v>
      </c>
      <c r="C594" s="7" t="s">
        <v>1442</v>
      </c>
      <c r="D594" s="7" t="s">
        <v>457</v>
      </c>
      <c r="E594" s="7">
        <v>18</v>
      </c>
      <c r="F594" s="7">
        <v>22</v>
      </c>
      <c r="G594" s="7" t="s">
        <v>1445</v>
      </c>
      <c r="H594" s="7" t="s">
        <v>1446</v>
      </c>
      <c r="I594" s="7">
        <v>35</v>
      </c>
      <c r="J594" s="8" t="s">
        <v>1545</v>
      </c>
      <c r="K594" s="9" t="s">
        <v>1594</v>
      </c>
      <c r="L594" s="9" t="s">
        <v>1644</v>
      </c>
      <c r="M594" s="9" t="s">
        <v>1686</v>
      </c>
      <c r="N594" s="40">
        <v>106.7</v>
      </c>
    </row>
    <row r="595" spans="1:14" ht="28.5" customHeight="1">
      <c r="A595" s="4"/>
      <c r="B595" s="21" t="s">
        <v>1541</v>
      </c>
      <c r="C595" s="7" t="s">
        <v>1447</v>
      </c>
      <c r="D595" s="7" t="s">
        <v>347</v>
      </c>
      <c r="E595" s="7">
        <v>19</v>
      </c>
      <c r="F595" s="7">
        <v>29</v>
      </c>
      <c r="G595" s="7" t="s">
        <v>1448</v>
      </c>
      <c r="H595" s="7" t="s">
        <v>1449</v>
      </c>
      <c r="I595" s="7">
        <v>55</v>
      </c>
      <c r="J595" s="8" t="s">
        <v>1546</v>
      </c>
      <c r="K595" s="9" t="s">
        <v>1595</v>
      </c>
      <c r="L595" s="9" t="s">
        <v>1645</v>
      </c>
      <c r="M595" s="9" t="s">
        <v>1687</v>
      </c>
      <c r="N595" s="40">
        <v>101.4</v>
      </c>
    </row>
    <row r="596" spans="1:13" ht="18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</sheetData>
  <mergeCells count="28">
    <mergeCell ref="A160:A161"/>
    <mergeCell ref="A78:A79"/>
    <mergeCell ref="A110:N110"/>
    <mergeCell ref="A182:N182"/>
    <mergeCell ref="A1:J1"/>
    <mergeCell ref="A2:J2"/>
    <mergeCell ref="A3:J3"/>
    <mergeCell ref="N5:N6"/>
    <mergeCell ref="A386:N386"/>
    <mergeCell ref="A204:N204"/>
    <mergeCell ref="B5:B6"/>
    <mergeCell ref="A246:N246"/>
    <mergeCell ref="A277:N277"/>
    <mergeCell ref="A330:N330"/>
    <mergeCell ref="A7:N7"/>
    <mergeCell ref="A159:N159"/>
    <mergeCell ref="A347:N347"/>
    <mergeCell ref="A220:N220"/>
    <mergeCell ref="A555:N555"/>
    <mergeCell ref="A558:N558"/>
    <mergeCell ref="A362:N362"/>
    <mergeCell ref="A377:N377"/>
    <mergeCell ref="A394:N394"/>
    <mergeCell ref="A397:N397"/>
    <mergeCell ref="A446:N446"/>
    <mergeCell ref="A459:N459"/>
    <mergeCell ref="A509:N509"/>
    <mergeCell ref="A521:N521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54" r:id="rId1"/>
  <rowBreaks count="18" manualBreakCount="18">
    <brk id="37" max="12" man="1"/>
    <brk id="67" max="12" man="1"/>
    <brk id="104" max="12" man="1"/>
    <brk id="146" max="12" man="1"/>
    <brk id="181" max="12" man="1"/>
    <brk id="219" max="12" man="1"/>
    <brk id="257" max="13" man="1"/>
    <brk id="291" max="12" man="1"/>
    <brk id="324" max="12" man="1"/>
    <brk id="354" max="12" man="1"/>
    <brk id="385" max="12" man="1"/>
    <brk id="414" max="13" man="1"/>
    <brk id="445" max="13" man="1"/>
    <brk id="482" max="13" man="1"/>
    <brk id="504" max="13" man="1"/>
    <brk id="520" max="12" man="1"/>
    <brk id="546" max="12" man="1"/>
    <brk id="57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!!!1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!!!</dc:creator>
  <cp:keywords/>
  <dc:description/>
  <cp:lastModifiedBy>!!!</cp:lastModifiedBy>
  <cp:lastPrinted>2016-02-04T12:14:40Z</cp:lastPrinted>
  <dcterms:created xsi:type="dcterms:W3CDTF">2012-01-28T06:42:09Z</dcterms:created>
  <dcterms:modified xsi:type="dcterms:W3CDTF">2016-02-25T07:45:12Z</dcterms:modified>
  <cp:category/>
  <cp:version/>
  <cp:contentType/>
  <cp:contentStatus/>
</cp:coreProperties>
</file>