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</sheets>
  <definedNames>
    <definedName name="_xlnm.Print_Area" localSheetId="0">'Расходы по Р,ПР'!$A$1:$C$47</definedName>
  </definedNames>
  <calcPr fullCalcOnLoad="1"/>
</workbook>
</file>

<file path=xl/sharedStrings.xml><?xml version="1.0" encoding="utf-8"?>
<sst xmlns="http://schemas.openxmlformats.org/spreadsheetml/2006/main" count="87" uniqueCount="86">
  <si>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</si>
  <si>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</si>
  <si>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</si>
  <si>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</si>
  <si>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</si>
  <si>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</si>
  <si>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</si>
  <si>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</si>
  <si>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Дорожное хозяйство (дорожные фонды)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</si>
  <si>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</si>
  <si>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</si>
  <si>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</si>
  <si>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</si>
  <si>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</si>
  <si>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</si>
  <si>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</si>
  <si>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</si>
  <si>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04</t>
  </si>
  <si>
    <t>05</t>
  </si>
  <si>
    <t>07</t>
  </si>
  <si>
    <t>11</t>
  </si>
  <si>
    <t>10</t>
  </si>
  <si>
    <t>01</t>
  </si>
  <si>
    <t>08</t>
  </si>
  <si>
    <t>01 02</t>
  </si>
  <si>
    <t>Воспроизводство минерально-сырьевой базы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</si>
  <si>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</si>
  <si>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</si>
  <si>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</si>
  <si>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</si>
  <si>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</si>
  <si>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</si>
  <si>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</si>
  <si>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</si>
  <si>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</si>
  <si>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</si>
  <si>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04 08</t>
  </si>
  <si>
    <t>04 09</t>
  </si>
  <si>
    <t>05 02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</si>
  <si>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</si>
  <si>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</si>
  <si>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</si>
  <si>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</si>
  <si>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</si>
  <si>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</si>
  <si>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</si>
  <si>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</si>
  <si>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</si>
  <si>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</si>
  <si>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</si>
  <si>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</si>
  <si>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14 02</t>
  </si>
  <si>
    <t>14 03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</si>
  <si>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</si>
  <si>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</si>
  <si>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</si>
  <si>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</si>
  <si>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</si>
  <si>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</si>
  <si>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Транспорт</t>
  </si>
  <si>
    <t>ЖИЛИЩНО-КОММУНАЛЬНОЕ ХОЗЯЙСТВО</t>
  </si>
  <si>
    <t>ОБРАЗОВАНИЕ</t>
  </si>
  <si>
    <t>Общее образование</t>
  </si>
  <si>
    <t>04 04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</si>
  <si>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</si>
  <si>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</si>
  <si>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</si>
  <si>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</si>
  <si>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</si>
  <si>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</si>
  <si>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</si>
  <si>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03</t>
  </si>
  <si>
    <t>03 09</t>
  </si>
  <si>
    <t>04 12</t>
  </si>
  <si>
    <t>09</t>
  </si>
  <si>
    <t>09 07</t>
  </si>
  <si>
    <t>НАЦИОНАЛЬНАЯ БЕЗОПАСНОСТЬ И ПРАВООХРАНИТЕЛЬНАЯ ДЕЯТЕЛЬНОСТЬ</t>
  </si>
  <si>
    <t>Защита населения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</si>
  <si>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</si>
  <si>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ЗДРАВООХРАНЕНИЕ</t>
  </si>
  <si>
    <t>Санитарно-эпидемиологическое благополучие</t>
  </si>
  <si>
    <t>за 9 месяцев 2019 года</t>
  </si>
  <si>
    <t>01 05</t>
  </si>
  <si>
    <t>01 07</t>
  </si>
  <si>
    <t>Обеспечение проведения выборов и референдумов</t>
  </si>
  <si>
    <t>Судебная система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</si>
</sst>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_р_."/>
    <numFmt numFmtId="181" formatCode="#,##0_р_."/>
    <numFmt numFmtId="182" formatCode="#,##0.0_р_.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0.000"/>
    <numFmt numFmtId="188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9" fontId="50" fillId="0" borderId="0" xfId="0" applyNumberFormat="1" applyFont="1" applyFill="1" applyBorder="1" applyAlignment="1">
      <alignment horizontal="center"/>
    </xf>
    <xf numFmtId="179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3" fontId="7" fillId="0" borderId="10" xfId="0" applyNumberFormat="1" applyFont="1" applyBorder="1" applyAlignment="1">
      <alignment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top" wrapText="1"/>
    </xf>
    <xf numFmtId="3" fontId="7" fillId="0" borderId="13" xfId="0" applyNumberFormat="1" applyFont="1" applyBorder="1" applyAlignment="1">
      <alignment/>
    </xf>
    <xf numFmtId="49" fontId="7" fillId="0" borderId="14" xfId="54" applyNumberFormat="1" applyFont="1" applyFill="1" applyBorder="1" applyAlignment="1">
      <alignment horizontal="center" wrapText="1"/>
      <protection/>
    </xf>
    <xf numFmtId="0" fontId="6" fillId="0" borderId="15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2" xfId="0" applyNumberFormat="1" applyFont="1" applyFill="1" applyBorder="1" applyAlignment="1">
      <alignment wrapText="1"/>
    </xf>
    <xf numFmtId="49" fontId="7" fillId="0" borderId="16" xfId="54" applyNumberFormat="1" applyFont="1" applyFill="1" applyBorder="1" applyAlignment="1">
      <alignment horizontal="center" wrapText="1"/>
      <protection/>
    </xf>
    <xf numFmtId="3" fontId="7" fillId="0" borderId="17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 horizontal="center"/>
    </xf>
    <xf numFmtId="179" fontId="8" fillId="33" borderId="10" xfId="0" applyNumberFormat="1" applyFont="1" applyFill="1" applyBorder="1" applyAlignment="1">
      <alignment horizontal="center"/>
    </xf>
    <xf numFmtId="179" fontId="7" fillId="0" borderId="13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8" fillId="33" borderId="10" xfId="54" applyFont="1" applyFill="1" applyBorder="1" applyAlignment="1">
      <alignment horizontal="justify" wrapText="1"/>
      <protection/>
    </xf>
    <xf numFmtId="49" fontId="8" fillId="33" borderId="10" xfId="54" applyNumberFormat="1" applyFont="1" applyFill="1" applyBorder="1" applyAlignment="1">
      <alignment horizontal="left" wrapText="1"/>
      <protection/>
    </xf>
    <xf numFmtId="49" fontId="7" fillId="34" borderId="11" xfId="54" applyNumberFormat="1" applyFont="1" applyFill="1" applyBorder="1" applyAlignment="1">
      <alignment horizontal="center" wrapText="1"/>
      <protection/>
    </xf>
    <xf numFmtId="179" fontId="7" fillId="34" borderId="10" xfId="0" applyNumberFormat="1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8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F50" sqref="F50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45" t="s">
        <v>65</v>
      </c>
      <c r="B1" s="45"/>
      <c r="C1" s="45"/>
    </row>
    <row r="2" spans="1:3" s="1" customFormat="1" ht="12.75">
      <c r="A2" s="45" t="s">
        <v>67</v>
      </c>
      <c r="B2" s="45"/>
      <c r="C2" s="45"/>
    </row>
    <row r="3" spans="1:3" s="1" customFormat="1" ht="12.75">
      <c r="A3" s="45" t="s">
        <v>66</v>
      </c>
      <c r="B3" s="45"/>
      <c r="C3" s="45"/>
    </row>
    <row r="4" spans="1:3" s="1" customFormat="1" ht="12.75">
      <c r="A4" s="45" t="s">
        <v>81</v>
      </c>
      <c r="B4" s="45"/>
      <c r="C4" s="45"/>
    </row>
    <row r="5" spans="1:3" s="1" customFormat="1" ht="13.5" thickBot="1">
      <c r="A5" s="10"/>
      <c r="C5" s="26" t="s">
        <v>68</v>
      </c>
    </row>
    <row r="6" spans="1:3" ht="18.75" customHeight="1">
      <c r="A6" s="20"/>
      <c r="B6" s="19" t="s">
        <v>56</v>
      </c>
      <c r="C6" s="35">
        <f>SUM(C7+C15+C17+C23+C25+C31+C35+C37+C41+C43)</f>
        <v>264381.3</v>
      </c>
    </row>
    <row r="7" spans="1:3" ht="18" customHeight="1">
      <c r="A7" s="30" t="s">
        <v>22</v>
      </c>
      <c r="B7" s="28" t="s">
        <v>30</v>
      </c>
      <c r="C7" s="36">
        <f>C8+C9+C10+C11+C12+C13+C14</f>
        <v>22408.699999999997</v>
      </c>
    </row>
    <row r="8" spans="1:3" ht="30.75" customHeight="1">
      <c r="A8" s="21" t="s">
        <v>24</v>
      </c>
      <c r="B8" s="11" t="s">
        <v>29</v>
      </c>
      <c r="C8" s="37">
        <v>1261.8</v>
      </c>
    </row>
    <row r="9" spans="1:3" ht="45" customHeight="1">
      <c r="A9" s="22" t="s">
        <v>31</v>
      </c>
      <c r="B9" s="13" t="s">
        <v>3</v>
      </c>
      <c r="C9" s="37">
        <v>305.5</v>
      </c>
    </row>
    <row r="10" spans="1:3" ht="45.75" customHeight="1">
      <c r="A10" s="21" t="s">
        <v>32</v>
      </c>
      <c r="B10" s="11" t="s">
        <v>4</v>
      </c>
      <c r="C10" s="37">
        <v>9272.3</v>
      </c>
    </row>
    <row r="11" spans="1:3" ht="18.75" customHeight="1">
      <c r="A11" s="21" t="s">
        <v>82</v>
      </c>
      <c r="B11" s="11" t="s">
        <v>85</v>
      </c>
      <c r="C11" s="37">
        <v>4.5</v>
      </c>
    </row>
    <row r="12" spans="1:3" ht="45" customHeight="1">
      <c r="A12" s="21" t="s">
        <v>33</v>
      </c>
      <c r="B12" s="11" t="s">
        <v>5</v>
      </c>
      <c r="C12" s="37">
        <v>3057</v>
      </c>
    </row>
    <row r="13" spans="1:3" ht="17.25" customHeight="1">
      <c r="A13" s="21" t="s">
        <v>83</v>
      </c>
      <c r="B13" s="11" t="s">
        <v>84</v>
      </c>
      <c r="C13" s="37">
        <v>311.6</v>
      </c>
    </row>
    <row r="14" spans="1:3" ht="14.25" customHeight="1">
      <c r="A14" s="21" t="s">
        <v>34</v>
      </c>
      <c r="B14" s="14" t="s">
        <v>6</v>
      </c>
      <c r="C14" s="38">
        <v>8196</v>
      </c>
    </row>
    <row r="15" spans="1:3" ht="27.75" customHeight="1">
      <c r="A15" s="27" t="s">
        <v>71</v>
      </c>
      <c r="B15" s="41" t="s">
        <v>76</v>
      </c>
      <c r="C15" s="36">
        <f>C16</f>
        <v>0</v>
      </c>
    </row>
    <row r="16" spans="1:3" ht="27" customHeight="1">
      <c r="A16" s="21" t="s">
        <v>72</v>
      </c>
      <c r="B16" s="14" t="s">
        <v>77</v>
      </c>
      <c r="C16" s="38">
        <v>0</v>
      </c>
    </row>
    <row r="17" spans="1:3" ht="14.25">
      <c r="A17" s="30" t="s">
        <v>17</v>
      </c>
      <c r="B17" s="31" t="s">
        <v>57</v>
      </c>
      <c r="C17" s="36">
        <f>C18+C20+C21+C22</f>
        <v>18496.5</v>
      </c>
    </row>
    <row r="18" spans="1:3" ht="15">
      <c r="A18" s="21" t="s">
        <v>35</v>
      </c>
      <c r="B18" s="11" t="s">
        <v>58</v>
      </c>
      <c r="C18" s="39">
        <v>243.6</v>
      </c>
    </row>
    <row r="19" spans="1:3" ht="15.75" customHeight="1" hidden="1">
      <c r="A19" s="21" t="s">
        <v>63</v>
      </c>
      <c r="B19" s="11" t="s">
        <v>25</v>
      </c>
      <c r="C19" s="39"/>
    </row>
    <row r="20" spans="1:3" ht="15">
      <c r="A20" s="21" t="s">
        <v>36</v>
      </c>
      <c r="B20" s="11" t="s">
        <v>59</v>
      </c>
      <c r="C20" s="39">
        <v>150</v>
      </c>
    </row>
    <row r="21" spans="1:3" ht="15">
      <c r="A21" s="21" t="s">
        <v>37</v>
      </c>
      <c r="B21" s="11" t="s">
        <v>8</v>
      </c>
      <c r="C21" s="39">
        <v>16762.7</v>
      </c>
    </row>
    <row r="22" spans="1:3" ht="15">
      <c r="A22" s="21" t="s">
        <v>73</v>
      </c>
      <c r="B22" s="11" t="s">
        <v>78</v>
      </c>
      <c r="C22" s="39">
        <v>1340.2</v>
      </c>
    </row>
    <row r="23" spans="1:3" ht="14.25">
      <c r="A23" s="30" t="s">
        <v>18</v>
      </c>
      <c r="B23" s="28" t="s">
        <v>60</v>
      </c>
      <c r="C23" s="36">
        <f>C24</f>
        <v>1730.7</v>
      </c>
    </row>
    <row r="24" spans="1:3" s="8" customFormat="1" ht="15">
      <c r="A24" s="21" t="s">
        <v>38</v>
      </c>
      <c r="B24" s="11" t="s">
        <v>2</v>
      </c>
      <c r="C24" s="39">
        <v>1730.7</v>
      </c>
    </row>
    <row r="25" spans="1:3" s="8" customFormat="1" ht="14.25">
      <c r="A25" s="30" t="s">
        <v>19</v>
      </c>
      <c r="B25" s="28" t="s">
        <v>61</v>
      </c>
      <c r="C25" s="36">
        <f>C26+C27+C28+C29+C30</f>
        <v>180534.5</v>
      </c>
    </row>
    <row r="26" spans="1:3" s="8" customFormat="1" ht="15">
      <c r="A26" s="21" t="s">
        <v>39</v>
      </c>
      <c r="B26" s="16" t="s">
        <v>9</v>
      </c>
      <c r="C26" s="39">
        <v>14556</v>
      </c>
    </row>
    <row r="27" spans="1:3" s="8" customFormat="1" ht="15">
      <c r="A27" s="21" t="s">
        <v>40</v>
      </c>
      <c r="B27" s="11" t="s">
        <v>62</v>
      </c>
      <c r="C27" s="39">
        <v>152593.3</v>
      </c>
    </row>
    <row r="28" spans="1:3" s="8" customFormat="1" ht="15">
      <c r="A28" s="21" t="s">
        <v>69</v>
      </c>
      <c r="B28" s="11" t="s">
        <v>70</v>
      </c>
      <c r="C28" s="39">
        <v>6644.5</v>
      </c>
    </row>
    <row r="29" spans="1:249" s="9" customFormat="1" ht="14.25" customHeight="1">
      <c r="A29" s="21" t="s">
        <v>41</v>
      </c>
      <c r="B29" s="11" t="s">
        <v>7</v>
      </c>
      <c r="C29" s="39">
        <v>1137.5</v>
      </c>
      <c r="D29" s="4"/>
      <c r="E29" s="5"/>
      <c r="F29" s="6"/>
      <c r="G29" s="6"/>
      <c r="H29" s="7"/>
      <c r="I29" s="7"/>
      <c r="J29" s="7"/>
      <c r="K29" s="7"/>
      <c r="L29" s="7"/>
      <c r="M29" s="7"/>
      <c r="N29" s="4"/>
      <c r="O29" s="5"/>
      <c r="P29" s="6"/>
      <c r="Q29" s="6"/>
      <c r="R29" s="7"/>
      <c r="S29" s="7"/>
      <c r="T29" s="7"/>
      <c r="U29" s="7"/>
      <c r="V29" s="7"/>
      <c r="W29" s="7"/>
      <c r="X29" s="4"/>
      <c r="Y29" s="5"/>
      <c r="Z29" s="6"/>
      <c r="AA29" s="6"/>
      <c r="AB29" s="7"/>
      <c r="AC29" s="7"/>
      <c r="AD29" s="7"/>
      <c r="AE29" s="7"/>
      <c r="AF29" s="7"/>
      <c r="AG29" s="7"/>
      <c r="AH29" s="4"/>
      <c r="AI29" s="5"/>
      <c r="AJ29" s="6"/>
      <c r="AK29" s="6"/>
      <c r="AL29" s="7"/>
      <c r="AM29" s="7"/>
      <c r="AN29" s="7"/>
      <c r="AO29" s="7"/>
      <c r="AP29" s="7"/>
      <c r="AQ29" s="7"/>
      <c r="AR29" s="4"/>
      <c r="AS29" s="5"/>
      <c r="AT29" s="6"/>
      <c r="AU29" s="6"/>
      <c r="AV29" s="7"/>
      <c r="AW29" s="7"/>
      <c r="AX29" s="7"/>
      <c r="AY29" s="7"/>
      <c r="AZ29" s="7"/>
      <c r="BA29" s="7"/>
      <c r="BB29" s="4"/>
      <c r="BC29" s="5"/>
      <c r="BD29" s="6"/>
      <c r="BE29" s="6"/>
      <c r="BF29" s="7"/>
      <c r="BG29" s="7"/>
      <c r="BH29" s="7"/>
      <c r="BI29" s="7"/>
      <c r="BJ29" s="7"/>
      <c r="BK29" s="7"/>
      <c r="BL29" s="4"/>
      <c r="BM29" s="5"/>
      <c r="BN29" s="6"/>
      <c r="BO29" s="6"/>
      <c r="BP29" s="7"/>
      <c r="BQ29" s="7"/>
      <c r="BR29" s="7"/>
      <c r="BS29" s="7"/>
      <c r="BT29" s="7"/>
      <c r="BU29" s="7"/>
      <c r="BV29" s="4"/>
      <c r="BW29" s="5"/>
      <c r="BX29" s="6"/>
      <c r="BY29" s="6"/>
      <c r="BZ29" s="7"/>
      <c r="CA29" s="7"/>
      <c r="CB29" s="7"/>
      <c r="CC29" s="7"/>
      <c r="CD29" s="7"/>
      <c r="CE29" s="7"/>
      <c r="CF29" s="4"/>
      <c r="CG29" s="5"/>
      <c r="CH29" s="6"/>
      <c r="CI29" s="6"/>
      <c r="CJ29" s="7"/>
      <c r="CK29" s="7"/>
      <c r="CL29" s="7"/>
      <c r="CM29" s="7"/>
      <c r="CN29" s="7"/>
      <c r="CO29" s="7"/>
      <c r="CP29" s="4"/>
      <c r="CQ29" s="5"/>
      <c r="CR29" s="6"/>
      <c r="CS29" s="6"/>
      <c r="CT29" s="7"/>
      <c r="CU29" s="7"/>
      <c r="CV29" s="7"/>
      <c r="CW29" s="7"/>
      <c r="CX29" s="7"/>
      <c r="CY29" s="7"/>
      <c r="CZ29" s="4"/>
      <c r="DA29" s="5"/>
      <c r="DB29" s="6"/>
      <c r="DC29" s="6"/>
      <c r="DD29" s="7"/>
      <c r="DE29" s="7"/>
      <c r="DF29" s="7"/>
      <c r="DG29" s="7"/>
      <c r="DH29" s="7"/>
      <c r="DI29" s="7"/>
      <c r="DJ29" s="4"/>
      <c r="DK29" s="5"/>
      <c r="DL29" s="6"/>
      <c r="DM29" s="6"/>
      <c r="DN29" s="7"/>
      <c r="DO29" s="7"/>
      <c r="DP29" s="7"/>
      <c r="DQ29" s="7"/>
      <c r="DR29" s="7"/>
      <c r="DS29" s="7"/>
      <c r="DT29" s="4"/>
      <c r="DU29" s="5"/>
      <c r="DV29" s="6"/>
      <c r="DW29" s="6"/>
      <c r="DX29" s="7"/>
      <c r="DY29" s="7"/>
      <c r="DZ29" s="7"/>
      <c r="EA29" s="7"/>
      <c r="EB29" s="7"/>
      <c r="EC29" s="7"/>
      <c r="ED29" s="4"/>
      <c r="EE29" s="5"/>
      <c r="EF29" s="6"/>
      <c r="EG29" s="6"/>
      <c r="EH29" s="7"/>
      <c r="EI29" s="7"/>
      <c r="EJ29" s="7"/>
      <c r="EK29" s="7"/>
      <c r="EL29" s="7"/>
      <c r="EM29" s="7"/>
      <c r="EN29" s="4"/>
      <c r="EO29" s="5"/>
      <c r="EP29" s="6"/>
      <c r="EQ29" s="6"/>
      <c r="ER29" s="7"/>
      <c r="ES29" s="7"/>
      <c r="ET29" s="7"/>
      <c r="EU29" s="7"/>
      <c r="EV29" s="7"/>
      <c r="EW29" s="7"/>
      <c r="EX29" s="4"/>
      <c r="EY29" s="5"/>
      <c r="EZ29" s="6"/>
      <c r="FA29" s="6"/>
      <c r="FB29" s="7"/>
      <c r="FC29" s="7"/>
      <c r="FD29" s="7"/>
      <c r="FE29" s="7"/>
      <c r="FF29" s="7"/>
      <c r="FG29" s="7"/>
      <c r="FH29" s="4"/>
      <c r="FI29" s="5"/>
      <c r="FJ29" s="6"/>
      <c r="FK29" s="6"/>
      <c r="FL29" s="7"/>
      <c r="FM29" s="7"/>
      <c r="FN29" s="7"/>
      <c r="FO29" s="7"/>
      <c r="FP29" s="7"/>
      <c r="FQ29" s="7"/>
      <c r="FR29" s="4"/>
      <c r="FS29" s="5"/>
      <c r="FT29" s="6"/>
      <c r="FU29" s="6"/>
      <c r="FV29" s="7"/>
      <c r="FW29" s="7"/>
      <c r="FX29" s="7"/>
      <c r="FY29" s="7"/>
      <c r="FZ29" s="7"/>
      <c r="GA29" s="7"/>
      <c r="GB29" s="4"/>
      <c r="GC29" s="5"/>
      <c r="GD29" s="6"/>
      <c r="GE29" s="6"/>
      <c r="GF29" s="7"/>
      <c r="GG29" s="7"/>
      <c r="GH29" s="7"/>
      <c r="GI29" s="7"/>
      <c r="GJ29" s="7"/>
      <c r="GK29" s="7"/>
      <c r="GL29" s="4"/>
      <c r="GM29" s="5"/>
      <c r="GN29" s="6"/>
      <c r="GO29" s="6"/>
      <c r="GP29" s="7"/>
      <c r="GQ29" s="7"/>
      <c r="GR29" s="7"/>
      <c r="GS29" s="7"/>
      <c r="GT29" s="7"/>
      <c r="GU29" s="7"/>
      <c r="GV29" s="4"/>
      <c r="GW29" s="5"/>
      <c r="GX29" s="6"/>
      <c r="GY29" s="6"/>
      <c r="GZ29" s="7"/>
      <c r="HA29" s="7"/>
      <c r="HB29" s="7"/>
      <c r="HC29" s="7"/>
      <c r="HD29" s="7"/>
      <c r="HE29" s="7"/>
      <c r="HF29" s="4"/>
      <c r="HG29" s="5"/>
      <c r="HH29" s="6"/>
      <c r="HI29" s="6"/>
      <c r="HJ29" s="7"/>
      <c r="HK29" s="7"/>
      <c r="HL29" s="7"/>
      <c r="HM29" s="7"/>
      <c r="HN29" s="7"/>
      <c r="HO29" s="7"/>
      <c r="HP29" s="4"/>
      <c r="HQ29" s="5"/>
      <c r="HR29" s="6"/>
      <c r="HS29" s="6"/>
      <c r="HT29" s="7"/>
      <c r="HU29" s="7"/>
      <c r="HV29" s="7"/>
      <c r="HW29" s="7"/>
      <c r="HX29" s="7"/>
      <c r="HY29" s="7"/>
      <c r="HZ29" s="4"/>
      <c r="IA29" s="5"/>
      <c r="IB29" s="6"/>
      <c r="IC29" s="6"/>
      <c r="ID29" s="7"/>
      <c r="IE29" s="7"/>
      <c r="IF29" s="7"/>
      <c r="IG29" s="7"/>
      <c r="IH29" s="7"/>
      <c r="II29" s="7"/>
      <c r="IJ29" s="4"/>
      <c r="IK29" s="5"/>
      <c r="IL29" s="6"/>
      <c r="IM29" s="6"/>
      <c r="IN29" s="7"/>
      <c r="IO29" s="7"/>
    </row>
    <row r="30" spans="1:3" s="8" customFormat="1" ht="15">
      <c r="A30" s="21" t="s">
        <v>42</v>
      </c>
      <c r="B30" s="11" t="s">
        <v>1</v>
      </c>
      <c r="C30" s="38">
        <v>5603.2</v>
      </c>
    </row>
    <row r="31" spans="1:5" s="8" customFormat="1" ht="14.25">
      <c r="A31" s="30" t="s">
        <v>23</v>
      </c>
      <c r="B31" s="28" t="s">
        <v>10</v>
      </c>
      <c r="C31" s="36">
        <f>C32+C33</f>
        <v>15379.400000000001</v>
      </c>
      <c r="E31" s="29"/>
    </row>
    <row r="32" spans="1:3" s="8" customFormat="1" ht="15">
      <c r="A32" s="21" t="s">
        <v>43</v>
      </c>
      <c r="B32" s="17" t="s">
        <v>53</v>
      </c>
      <c r="C32" s="39">
        <v>12590.1</v>
      </c>
    </row>
    <row r="33" spans="1:3" s="8" customFormat="1" ht="15">
      <c r="A33" s="21" t="s">
        <v>44</v>
      </c>
      <c r="B33" s="18" t="s">
        <v>11</v>
      </c>
      <c r="C33" s="39">
        <v>2789.3</v>
      </c>
    </row>
    <row r="34" spans="1:3" s="8" customFormat="1" ht="30" hidden="1">
      <c r="A34" s="21" t="s">
        <v>64</v>
      </c>
      <c r="B34" s="11" t="s">
        <v>26</v>
      </c>
      <c r="C34" s="39"/>
    </row>
    <row r="35" spans="1:3" s="8" customFormat="1" ht="14.25">
      <c r="A35" s="27" t="s">
        <v>74</v>
      </c>
      <c r="B35" s="40" t="s">
        <v>79</v>
      </c>
      <c r="C35" s="36">
        <f>C36</f>
        <v>131.6</v>
      </c>
    </row>
    <row r="36" spans="1:3" s="8" customFormat="1" ht="15">
      <c r="A36" s="21" t="s">
        <v>75</v>
      </c>
      <c r="B36" s="11" t="s">
        <v>80</v>
      </c>
      <c r="C36" s="39">
        <v>131.6</v>
      </c>
    </row>
    <row r="37" spans="1:3" s="8" customFormat="1" ht="14.25">
      <c r="A37" s="27" t="s">
        <v>21</v>
      </c>
      <c r="B37" s="28" t="s">
        <v>27</v>
      </c>
      <c r="C37" s="36">
        <f>C38+C39+C40</f>
        <v>21891.1</v>
      </c>
    </row>
    <row r="38" spans="1:3" s="8" customFormat="1" ht="17.25" customHeight="1">
      <c r="A38" s="21" t="s">
        <v>45</v>
      </c>
      <c r="B38" s="11" t="s">
        <v>54</v>
      </c>
      <c r="C38" s="39">
        <v>13732.9</v>
      </c>
    </row>
    <row r="39" spans="1:3" s="8" customFormat="1" ht="17.25" customHeight="1">
      <c r="A39" s="21" t="s">
        <v>46</v>
      </c>
      <c r="B39" s="11" t="s">
        <v>28</v>
      </c>
      <c r="C39" s="39">
        <v>7064.7</v>
      </c>
    </row>
    <row r="40" spans="1:3" s="8" customFormat="1" ht="15">
      <c r="A40" s="21" t="s">
        <v>47</v>
      </c>
      <c r="B40" s="11" t="s">
        <v>55</v>
      </c>
      <c r="C40" s="39">
        <v>1093.5</v>
      </c>
    </row>
    <row r="41" spans="1:3" s="8" customFormat="1" ht="14.25">
      <c r="A41" s="27" t="s">
        <v>20</v>
      </c>
      <c r="B41" s="28" t="s">
        <v>12</v>
      </c>
      <c r="C41" s="36">
        <f>C42</f>
        <v>88.8</v>
      </c>
    </row>
    <row r="42" spans="1:3" s="8" customFormat="1" ht="15">
      <c r="A42" s="21" t="s">
        <v>48</v>
      </c>
      <c r="B42" s="18" t="s">
        <v>13</v>
      </c>
      <c r="C42" s="39">
        <v>88.8</v>
      </c>
    </row>
    <row r="43" spans="1:3" s="8" customFormat="1" ht="39" thickBot="1">
      <c r="A43" s="27" t="s">
        <v>49</v>
      </c>
      <c r="B43" s="32" t="s">
        <v>0</v>
      </c>
      <c r="C43" s="36">
        <f>C44</f>
        <v>3720</v>
      </c>
    </row>
    <row r="44" spans="1:3" s="8" customFormat="1" ht="26.25">
      <c r="A44" s="42" t="s">
        <v>50</v>
      </c>
      <c r="B44" s="44" t="s">
        <v>14</v>
      </c>
      <c r="C44" s="43">
        <v>3720</v>
      </c>
    </row>
    <row r="45" spans="1:3" s="8" customFormat="1" ht="15" hidden="1">
      <c r="A45" s="25" t="s">
        <v>50</v>
      </c>
      <c r="B45" s="15" t="s">
        <v>15</v>
      </c>
      <c r="C45" s="24">
        <v>0</v>
      </c>
    </row>
    <row r="46" spans="1:3" s="8" customFormat="1" ht="15.75" hidden="1" thickBot="1">
      <c r="A46" s="21" t="s">
        <v>51</v>
      </c>
      <c r="B46" s="23" t="s">
        <v>16</v>
      </c>
      <c r="C46" s="12">
        <v>0</v>
      </c>
    </row>
    <row r="47" spans="1:3" s="8" customFormat="1" ht="15" hidden="1">
      <c r="A47" s="33" t="s">
        <v>52</v>
      </c>
      <c r="B47" s="2"/>
      <c r="C47" s="34">
        <v>0</v>
      </c>
    </row>
    <row r="48" spans="1:3" s="8" customFormat="1" ht="12.75">
      <c r="A48" s="3"/>
      <c r="B48" s="2"/>
      <c r="C48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Width="0" fitToHeight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Nina</cp:lastModifiedBy>
  <cp:lastPrinted>2018-07-10T08:18:49Z</cp:lastPrinted>
  <dcterms:created xsi:type="dcterms:W3CDTF">2004-10-14T10:30:02Z</dcterms:created>
  <dcterms:modified xsi:type="dcterms:W3CDTF">2019-10-10T11:31:03Z</dcterms:modified>
  <cp:category/>
  <cp:version/>
  <cp:contentType/>
  <cp:contentStatus/>
</cp:coreProperties>
</file>